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730" windowHeight="9855" tabRatio="854"/>
  </bookViews>
  <sheets>
    <sheet name="Índice" sheetId="17" r:id="rId1"/>
    <sheet name="Tab 8" sheetId="18" r:id="rId2"/>
    <sheet name="Gráf 8" sheetId="19" r:id="rId3"/>
    <sheet name="Tab 9" sheetId="20" r:id="rId4"/>
    <sheet name="Gráf 9" sheetId="21" r:id="rId5"/>
    <sheet name="Tab 10" sheetId="22" r:id="rId6"/>
    <sheet name="Gráf 10" sheetId="23" r:id="rId7"/>
    <sheet name="Tab 11" sheetId="24" r:id="rId8"/>
    <sheet name="Gráf 11" sheetId="25" r:id="rId9"/>
    <sheet name="Tab 12" sheetId="26" r:id="rId10"/>
    <sheet name="Gráf 12" sheetId="27" r:id="rId11"/>
    <sheet name="Tab 13" sheetId="28" r:id="rId12"/>
    <sheet name="Gráf 13" sheetId="29" r:id="rId13"/>
    <sheet name="Tab 14" sheetId="30" r:id="rId14"/>
    <sheet name="Gráf 14" sheetId="31" r:id="rId15"/>
    <sheet name="Tab 15" sheetId="32" r:id="rId16"/>
    <sheet name="Gráf 15" sheetId="33" r:id="rId17"/>
  </sheets>
  <calcPr calcId="125725"/>
</workbook>
</file>

<file path=xl/calcChain.xml><?xml version="1.0" encoding="utf-8"?>
<calcChain xmlns="http://schemas.openxmlformats.org/spreadsheetml/2006/main">
  <c r="G8" i="30"/>
  <c r="H16" i="28"/>
  <c r="G6" i="26" l="1"/>
  <c r="C6"/>
  <c r="E7" i="24"/>
  <c r="F7"/>
  <c r="G7"/>
  <c r="H7"/>
  <c r="I7"/>
  <c r="J7"/>
  <c r="K7"/>
  <c r="L7"/>
  <c r="M7"/>
  <c r="E6"/>
  <c r="F6"/>
  <c r="G6"/>
  <c r="H6"/>
  <c r="I6"/>
  <c r="J6"/>
  <c r="K6"/>
  <c r="L6"/>
  <c r="M6"/>
  <c r="D7"/>
  <c r="D6"/>
  <c r="C7"/>
  <c r="C6"/>
  <c r="C6" i="20"/>
  <c r="C6" i="22"/>
  <c r="C6" i="30"/>
  <c r="C8"/>
  <c r="J7" i="22"/>
  <c r="J6"/>
  <c r="C8"/>
  <c r="C7"/>
  <c r="D8" i="32"/>
  <c r="D7"/>
  <c r="D6"/>
  <c r="C8"/>
  <c r="C7"/>
  <c r="C6"/>
  <c r="C6" i="28"/>
  <c r="B10" i="17" l="1"/>
  <c r="B9"/>
  <c r="B8"/>
  <c r="B7"/>
  <c r="B6"/>
  <c r="B5"/>
  <c r="B4"/>
  <c r="B3"/>
  <c r="K8" i="32"/>
  <c r="J8"/>
  <c r="I8"/>
  <c r="H8"/>
  <c r="G8"/>
  <c r="F8"/>
  <c r="E8"/>
  <c r="K7"/>
  <c r="J7"/>
  <c r="I7"/>
  <c r="H7"/>
  <c r="G7"/>
  <c r="F7"/>
  <c r="E7"/>
  <c r="K6"/>
  <c r="J6"/>
  <c r="I6"/>
  <c r="H6"/>
  <c r="G6"/>
  <c r="F6"/>
  <c r="E6"/>
  <c r="H8" i="30"/>
  <c r="F8"/>
  <c r="E8"/>
  <c r="D8"/>
  <c r="H7"/>
  <c r="G7"/>
  <c r="F7"/>
  <c r="E7"/>
  <c r="D7"/>
  <c r="C7"/>
  <c r="H6"/>
  <c r="G6"/>
  <c r="F6"/>
  <c r="E6"/>
  <c r="D6"/>
  <c r="G16" i="28"/>
  <c r="F16"/>
  <c r="E16"/>
  <c r="D16"/>
  <c r="C16"/>
  <c r="H15"/>
  <c r="G15"/>
  <c r="F15"/>
  <c r="E15"/>
  <c r="D15"/>
  <c r="C15"/>
  <c r="H14"/>
  <c r="G14"/>
  <c r="F14"/>
  <c r="E14"/>
  <c r="D14"/>
  <c r="C14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H7"/>
  <c r="G7"/>
  <c r="F7"/>
  <c r="E7"/>
  <c r="D7"/>
  <c r="C7"/>
  <c r="H6"/>
  <c r="G6"/>
  <c r="F6"/>
  <c r="E6"/>
  <c r="D6"/>
  <c r="G16" i="2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F6"/>
  <c r="E6"/>
  <c r="D6"/>
  <c r="J8" i="22"/>
  <c r="I8"/>
  <c r="H8"/>
  <c r="G8"/>
  <c r="F8"/>
  <c r="E8"/>
  <c r="D8"/>
  <c r="I7"/>
  <c r="H7"/>
  <c r="G7"/>
  <c r="F7"/>
  <c r="E7"/>
  <c r="D7"/>
  <c r="I6"/>
  <c r="H6"/>
  <c r="G6"/>
  <c r="F6"/>
  <c r="E6"/>
  <c r="D6"/>
  <c r="J8" i="20"/>
  <c r="I8"/>
  <c r="H8"/>
  <c r="G8"/>
  <c r="F8"/>
  <c r="E8"/>
  <c r="D8"/>
  <c r="C8"/>
  <c r="J7"/>
  <c r="I7"/>
  <c r="H7"/>
  <c r="G7"/>
  <c r="F7"/>
  <c r="E7"/>
  <c r="D7"/>
  <c r="C7"/>
  <c r="J6"/>
  <c r="I6"/>
  <c r="H6"/>
  <c r="G6"/>
  <c r="F6"/>
  <c r="E6"/>
  <c r="D6"/>
</calcChain>
</file>

<file path=xl/sharedStrings.xml><?xml version="1.0" encoding="utf-8"?>
<sst xmlns="http://schemas.openxmlformats.org/spreadsheetml/2006/main" count="290" uniqueCount="80">
  <si>
    <t>Total</t>
  </si>
  <si>
    <t>Agropecuária, caça, pesca...</t>
  </si>
  <si>
    <t>Administração Pública</t>
  </si>
  <si>
    <t>Serviços</t>
  </si>
  <si>
    <t>Comércio</t>
  </si>
  <si>
    <t>Construção Civil</t>
  </si>
  <si>
    <t>Serviços Industriais de Utilidade Pública</t>
  </si>
  <si>
    <t>Indústria de Transformação</t>
  </si>
  <si>
    <t>Extrativa Mineral</t>
  </si>
  <si>
    <t>Agropecuária, extração vegetal, caça e pesca</t>
  </si>
  <si>
    <t>Bahia</t>
  </si>
  <si>
    <t>Nordeste</t>
  </si>
  <si>
    <t>Brasil</t>
  </si>
  <si>
    <t>Administração pública</t>
  </si>
  <si>
    <t>Construção civil</t>
  </si>
  <si>
    <t>Serviços industriais de utilidade pública</t>
  </si>
  <si>
    <t>Indústria de transformação</t>
  </si>
  <si>
    <t>Extrativa mineral</t>
  </si>
  <si>
    <t>Pernambuco</t>
  </si>
  <si>
    <t xml:space="preserve">Ceará </t>
  </si>
  <si>
    <t>Feminino</t>
  </si>
  <si>
    <t>Masculino</t>
  </si>
  <si>
    <t>Sexo Trabalhador</t>
  </si>
  <si>
    <t>65 anos ou mais</t>
  </si>
  <si>
    <t>40 a 64 anos</t>
  </si>
  <si>
    <t>25 a 39 anos</t>
  </si>
  <si>
    <t>18 a 24 anos</t>
  </si>
  <si>
    <t>Até 17 anos</t>
  </si>
  <si>
    <t>Educação Superior  completa</t>
  </si>
  <si>
    <t>Educação Superior incompleta</t>
  </si>
  <si>
    <t>Ensino Médio completo</t>
  </si>
  <si>
    <t>Ensino Médio incompleto</t>
  </si>
  <si>
    <t>Ensino Fundamental</t>
  </si>
  <si>
    <t>Sem instrução</t>
  </si>
  <si>
    <t>Analfabeto</t>
  </si>
  <si>
    <t>Outros</t>
  </si>
  <si>
    <t>Estatutário</t>
  </si>
  <si>
    <t>Celetista</t>
  </si>
  <si>
    <t>Sergipe</t>
  </si>
  <si>
    <t>Alagoas</t>
  </si>
  <si>
    <t>Paraíba</t>
  </si>
  <si>
    <t>Rio Grande do Norte</t>
  </si>
  <si>
    <t>Ceará</t>
  </si>
  <si>
    <t>Piauí</t>
  </si>
  <si>
    <t>Maranhão</t>
  </si>
  <si>
    <t>Índice</t>
  </si>
  <si>
    <t>Localidade</t>
  </si>
  <si>
    <t>Estoque de empregos em dezembro, por gênero, segundo o grau de instrução - Bahia - 2018</t>
  </si>
  <si>
    <t xml:space="preserve"> Estoque de empregos em dezembro, segundo o setor de atividade econômica - Brasil, Nordeste e Bahia -  2018</t>
  </si>
  <si>
    <t>Tipo de vínculo</t>
  </si>
  <si>
    <t>Setores</t>
  </si>
  <si>
    <t>Localidades</t>
  </si>
  <si>
    <t>Faixa etária</t>
  </si>
  <si>
    <t>Grau de instrução</t>
  </si>
  <si>
    <t>Ignorada</t>
  </si>
  <si>
    <t>Estados</t>
  </si>
  <si>
    <t>Nota: Dados sistematizados pela SEI/Dipeq/Copes, 2020.</t>
  </si>
  <si>
    <t>Ano Base</t>
  </si>
  <si>
    <t>Participação relativa do estoque de empregos em dezembro, segundo o setor de atividade econômica - Bahia - 2009-2019</t>
  </si>
  <si>
    <t>Fonte: Ministério da Economia/ SEPRT-ME/RAIS .</t>
  </si>
  <si>
    <t>Notas: Dados sistematizados pela SEI/Dipeq/Copes.</t>
  </si>
  <si>
    <t xml:space="preserve">            ¹ A partir do ano base de 2019 a RAIS passou a ser cumprida pelo e-social, para algumas empresas.</t>
  </si>
  <si>
    <t>Notas: Dados sistematizados pela SEI/Dipeq/Copes, 2020.</t>
  </si>
  <si>
    <t>Estoque de empregos em dezembro, segundo o setor de atividade econômica - Bahia - 2009-2019¹</t>
  </si>
  <si>
    <t xml:space="preserve"> Estoque de empregos em dezembro, segundo o setor de atividade econômica - Brasil, Nordeste e Bahia -  2019¹</t>
  </si>
  <si>
    <t>Variação percentual do estoque de empregos em dezembro, segundo o setor de atividade econômica - Brasil, Nordeste e Bahia -  2018-2019¹</t>
  </si>
  <si>
    <t>Variação percentual do estoque de empregos em dezembro, segundo o  setor de atividade econômica -  Ceará,  Pernambuco e Bahia - 2018-2019¹</t>
  </si>
  <si>
    <t>Estoque de empregos em dezembro, segundo o setor de atividade econômica -  Ceará,  Pernambuco e Bahia - 2018</t>
  </si>
  <si>
    <t>Estoque de empregos em dezembro, segundo setor de atividade econômica -  Ceará,  Pernambuco e Bahia - 2019¹</t>
  </si>
  <si>
    <t>Estoque de empregos em dezembro, segundo segundo o gênero. Bahia, 2009-2019¹.</t>
  </si>
  <si>
    <t>Participação relativa percentual do estoque de empregos em dezembro, segundo o gênero. Bahia, 2009-2019</t>
  </si>
  <si>
    <t>Ano base</t>
  </si>
  <si>
    <t>Estoque de empregos em dezembro, segundo a faixa etária. Bahia, 2009 - 2019¹.</t>
  </si>
  <si>
    <t>Participação relativa percentual do estoque de empregos em dezembro, segundo a faixa etária. Bahia, 2009 - 2019¹.</t>
  </si>
  <si>
    <t>Participação relativa percentual do estoque de empregos em dezembro, segundo o grau de instrução. Bahia, 2009 - 2019¹.</t>
  </si>
  <si>
    <t>Estoque de empregos em dezembro, segundo o grau de instrução. Bahia, 2009 - 2019¹.</t>
  </si>
  <si>
    <t>Estoque de empregos em dezembro, por gênero, segundo o grau de instrução - Bahia - 2019¹</t>
  </si>
  <si>
    <t>Variação percentual do estoque de empregos em dezembro, por gênero, segundo o grau de instrução - Bahia - 2018-2019¹</t>
  </si>
  <si>
    <t>Estoque de empregos em dezembro, segundo o tipo de vínculo , por Unidade Federativa do nordeste brasileiro - 2019¹</t>
  </si>
  <si>
    <t>Participação relativa percentual do estoque de empregos em dezembro, segundo o tipo de vínculo, por Unidade Federativa do nordeste brasileiro - 2019¹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</si>
</sst>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#,##0_ ;\-#,##0\ "/>
    <numFmt numFmtId="168" formatCode="_-* #,##0.0_-;\-* #,##0.0_-;_-* &quot;-&quot;??_-;_-@_-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FF0000"/>
      <name val="Trebuchet MS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22" applyNumberFormat="0" applyAlignment="0" applyProtection="0"/>
    <xf numFmtId="0" fontId="15" fillId="11" borderId="23" applyNumberFormat="0" applyAlignment="0" applyProtection="0"/>
    <xf numFmtId="0" fontId="16" fillId="11" borderId="22" applyNumberFormat="0" applyAlignment="0" applyProtection="0"/>
    <xf numFmtId="0" fontId="17" fillId="0" borderId="24" applyNumberFormat="0" applyFill="0" applyAlignment="0" applyProtection="0"/>
    <xf numFmtId="0" fontId="18" fillId="12" borderId="2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7" applyNumberFormat="0" applyFill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0" borderId="0"/>
    <xf numFmtId="0" fontId="1" fillId="13" borderId="26" applyNumberFormat="0" applyFont="0" applyAlignment="0" applyProtection="0"/>
  </cellStyleXfs>
  <cellXfs count="129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/>
    <xf numFmtId="165" fontId="3" fillId="2" borderId="1" xfId="0" applyNumberFormat="1" applyFont="1" applyFill="1" applyBorder="1"/>
    <xf numFmtId="165" fontId="3" fillId="2" borderId="2" xfId="0" applyNumberFormat="1" applyFont="1" applyFill="1" applyBorder="1"/>
    <xf numFmtId="165" fontId="3" fillId="2" borderId="4" xfId="0" applyNumberFormat="1" applyFont="1" applyFill="1" applyBorder="1"/>
    <xf numFmtId="165" fontId="3" fillId="2" borderId="5" xfId="0" applyNumberFormat="1" applyFont="1" applyFill="1" applyBorder="1"/>
    <xf numFmtId="165" fontId="3" fillId="2" borderId="7" xfId="0" applyNumberFormat="1" applyFont="1" applyFill="1" applyBorder="1"/>
    <xf numFmtId="0" fontId="3" fillId="4" borderId="0" xfId="0" applyFont="1" applyFill="1"/>
    <xf numFmtId="0" fontId="3" fillId="4" borderId="0" xfId="0" applyFont="1" applyFill="1" applyAlignment="1">
      <alignment horizontal="center" vertical="center" wrapText="1"/>
    </xf>
    <xf numFmtId="0" fontId="4" fillId="5" borderId="0" xfId="0" applyFont="1" applyFill="1"/>
    <xf numFmtId="3" fontId="3" fillId="2" borderId="0" xfId="0" applyNumberFormat="1" applyFont="1" applyFill="1" applyBorder="1"/>
    <xf numFmtId="166" fontId="3" fillId="2" borderId="0" xfId="0" applyNumberFormat="1" applyFont="1" applyFill="1"/>
    <xf numFmtId="166" fontId="3" fillId="2" borderId="0" xfId="0" applyNumberFormat="1" applyFont="1" applyFill="1" applyBorder="1"/>
    <xf numFmtId="0" fontId="6" fillId="2" borderId="0" xfId="2" applyFill="1" applyAlignment="1" applyProtection="1"/>
    <xf numFmtId="0" fontId="6" fillId="4" borderId="0" xfId="2" applyFill="1" applyAlignment="1" applyProtection="1"/>
    <xf numFmtId="0" fontId="6" fillId="0" borderId="0" xfId="2" applyAlignment="1" applyProtection="1"/>
    <xf numFmtId="0" fontId="4" fillId="2" borderId="0" xfId="0" applyFont="1" applyFill="1"/>
    <xf numFmtId="0" fontId="3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3" fontId="3" fillId="2" borderId="5" xfId="0" applyNumberFormat="1" applyFont="1" applyFill="1" applyBorder="1"/>
    <xf numFmtId="3" fontId="3" fillId="2" borderId="4" xfId="0" applyNumberFormat="1" applyFont="1" applyFill="1" applyBorder="1"/>
    <xf numFmtId="0" fontId="3" fillId="2" borderId="3" xfId="0" applyFont="1" applyFill="1" applyBorder="1" applyAlignment="1">
      <alignment horizontal="left"/>
    </xf>
    <xf numFmtId="3" fontId="3" fillId="2" borderId="2" xfId="0" applyNumberFormat="1" applyFont="1" applyFill="1" applyBorder="1"/>
    <xf numFmtId="3" fontId="3" fillId="2" borderId="1" xfId="0" applyNumberFormat="1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6" xfId="0" applyFont="1" applyFill="1" applyBorder="1" applyAlignment="1">
      <alignment horizontal="left"/>
    </xf>
    <xf numFmtId="3" fontId="3" fillId="2" borderId="5" xfId="0" applyNumberFormat="1" applyFont="1" applyFill="1" applyBorder="1"/>
    <xf numFmtId="3" fontId="3" fillId="2" borderId="4" xfId="0" applyNumberFormat="1" applyFont="1" applyFill="1" applyBorder="1"/>
    <xf numFmtId="0" fontId="3" fillId="2" borderId="3" xfId="0" applyFont="1" applyFill="1" applyBorder="1" applyAlignment="1">
      <alignment horizontal="left"/>
    </xf>
    <xf numFmtId="3" fontId="3" fillId="2" borderId="2" xfId="0" applyNumberFormat="1" applyFont="1" applyFill="1" applyBorder="1"/>
    <xf numFmtId="3" fontId="3" fillId="2" borderId="1" xfId="0" applyNumberFormat="1" applyFont="1" applyFill="1" applyBorder="1"/>
    <xf numFmtId="0" fontId="3" fillId="2" borderId="0" xfId="0" applyFont="1" applyFill="1"/>
    <xf numFmtId="3" fontId="3" fillId="2" borderId="0" xfId="0" applyNumberFormat="1" applyFont="1" applyFill="1" applyBorder="1"/>
    <xf numFmtId="0" fontId="3" fillId="2" borderId="0" xfId="0" applyFont="1" applyFill="1" applyBorder="1"/>
    <xf numFmtId="0" fontId="3" fillId="4" borderId="0" xfId="0" applyFont="1" applyFill="1"/>
    <xf numFmtId="0" fontId="4" fillId="5" borderId="0" xfId="0" applyFont="1" applyFill="1"/>
    <xf numFmtId="0" fontId="3" fillId="0" borderId="14" xfId="0" applyFont="1" applyBorder="1"/>
    <xf numFmtId="0" fontId="0" fillId="0" borderId="0" xfId="0"/>
    <xf numFmtId="0" fontId="3" fillId="2" borderId="0" xfId="0" applyFont="1" applyFill="1"/>
    <xf numFmtId="3" fontId="0" fillId="0" borderId="0" xfId="0" applyNumberFormat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166" fontId="3" fillId="2" borderId="0" xfId="0" applyNumberFormat="1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4" fillId="3" borderId="0" xfId="0" applyFont="1" applyFill="1"/>
    <xf numFmtId="3" fontId="3" fillId="2" borderId="0" xfId="0" applyNumberFormat="1" applyFont="1" applyFill="1"/>
    <xf numFmtId="0" fontId="4" fillId="2" borderId="1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4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0" fontId="4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164" fontId="3" fillId="2" borderId="0" xfId="3" applyNumberFormat="1" applyFont="1" applyFill="1" applyBorder="1" applyAlignment="1">
      <alignment horizontal="right" vertical="center" wrapText="1"/>
    </xf>
    <xf numFmtId="164" fontId="3" fillId="2" borderId="0" xfId="3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 vertical="center" wrapText="1"/>
    </xf>
    <xf numFmtId="165" fontId="3" fillId="2" borderId="0" xfId="0" applyNumberFormat="1" applyFont="1" applyFill="1"/>
    <xf numFmtId="0" fontId="2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 horizontal="left"/>
    </xf>
    <xf numFmtId="164" fontId="3" fillId="2" borderId="14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 vertical="center" wrapText="1"/>
    </xf>
    <xf numFmtId="167" fontId="3" fillId="2" borderId="0" xfId="4" applyNumberFormat="1" applyFont="1" applyFill="1" applyBorder="1" applyAlignment="1">
      <alignment horizontal="right" vertical="center" wrapText="1"/>
    </xf>
    <xf numFmtId="167" fontId="3" fillId="2" borderId="0" xfId="4" applyNumberFormat="1" applyFont="1" applyFill="1" applyBorder="1" applyAlignment="1">
      <alignment horizontal="right"/>
    </xf>
    <xf numFmtId="167" fontId="3" fillId="2" borderId="14" xfId="4" applyNumberFormat="1" applyFont="1" applyFill="1" applyBorder="1" applyAlignment="1">
      <alignment horizontal="right"/>
    </xf>
    <xf numFmtId="167" fontId="3" fillId="2" borderId="0" xfId="4" applyNumberFormat="1" applyFont="1" applyFill="1" applyBorder="1" applyAlignment="1">
      <alignment vertical="center" wrapText="1"/>
    </xf>
    <xf numFmtId="167" fontId="3" fillId="2" borderId="0" xfId="4" applyNumberFormat="1" applyFont="1" applyFill="1" applyBorder="1" applyAlignment="1"/>
    <xf numFmtId="167" fontId="3" fillId="2" borderId="14" xfId="4" applyNumberFormat="1" applyFont="1" applyFill="1" applyBorder="1" applyAlignment="1"/>
    <xf numFmtId="165" fontId="3" fillId="2" borderId="0" xfId="0" applyNumberFormat="1" applyFont="1" applyFill="1" applyBorder="1"/>
    <xf numFmtId="165" fontId="3" fillId="2" borderId="14" xfId="0" applyNumberFormat="1" applyFont="1" applyFill="1" applyBorder="1"/>
    <xf numFmtId="0" fontId="3" fillId="4" borderId="0" xfId="0" applyFont="1" applyFill="1" applyBorder="1" applyAlignment="1">
      <alignment horizontal="left"/>
    </xf>
    <xf numFmtId="168" fontId="3" fillId="4" borderId="0" xfId="4" applyNumberFormat="1" applyFont="1" applyFill="1" applyBorder="1" applyAlignment="1">
      <alignment horizontal="right"/>
    </xf>
    <xf numFmtId="0" fontId="3" fillId="4" borderId="14" xfId="0" applyFont="1" applyFill="1" applyBorder="1" applyAlignment="1">
      <alignment horizontal="left"/>
    </xf>
    <xf numFmtId="168" fontId="3" fillId="4" borderId="14" xfId="4" applyNumberFormat="1" applyFont="1" applyFill="1" applyBorder="1" applyAlignment="1">
      <alignment horizontal="right"/>
    </xf>
    <xf numFmtId="0" fontId="4" fillId="4" borderId="11" xfId="0" applyFont="1" applyFill="1" applyBorder="1" applyAlignment="1">
      <alignment horizontal="right" vertical="center" wrapText="1"/>
    </xf>
    <xf numFmtId="166" fontId="3" fillId="4" borderId="0" xfId="4" applyNumberFormat="1" applyFont="1" applyFill="1" applyBorder="1" applyAlignment="1">
      <alignment horizontal="right"/>
    </xf>
    <xf numFmtId="166" fontId="3" fillId="0" borderId="14" xfId="0" applyNumberFormat="1" applyFont="1" applyBorder="1" applyAlignment="1">
      <alignment horizontal="right"/>
    </xf>
    <xf numFmtId="164" fontId="3" fillId="2" borderId="0" xfId="0" applyNumberFormat="1" applyFont="1" applyFill="1" applyBorder="1"/>
    <xf numFmtId="164" fontId="3" fillId="2" borderId="14" xfId="0" applyNumberFormat="1" applyFont="1" applyFill="1" applyBorder="1"/>
    <xf numFmtId="166" fontId="3" fillId="2" borderId="13" xfId="0" applyNumberFormat="1" applyFont="1" applyFill="1" applyBorder="1"/>
    <xf numFmtId="166" fontId="3" fillId="2" borderId="14" xfId="0" applyNumberFormat="1" applyFont="1" applyFill="1" applyBorder="1"/>
    <xf numFmtId="164" fontId="3" fillId="2" borderId="14" xfId="3" applyNumberFormat="1" applyFont="1" applyFill="1" applyBorder="1" applyAlignment="1">
      <alignment horizontal="right"/>
    </xf>
    <xf numFmtId="0" fontId="3" fillId="2" borderId="13" xfId="0" applyFont="1" applyFill="1" applyBorder="1" applyAlignment="1">
      <alignment horizontal="left" vertical="center" wrapText="1"/>
    </xf>
    <xf numFmtId="3" fontId="3" fillId="2" borderId="13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0" fontId="3" fillId="2" borderId="13" xfId="0" applyFont="1" applyFill="1" applyBorder="1" applyAlignment="1">
      <alignment horizontal="left"/>
    </xf>
    <xf numFmtId="164" fontId="3" fillId="2" borderId="13" xfId="0" applyNumberFormat="1" applyFont="1" applyFill="1" applyBorder="1"/>
    <xf numFmtId="0" fontId="3" fillId="2" borderId="11" xfId="0" applyFont="1" applyFill="1" applyBorder="1"/>
    <xf numFmtId="167" fontId="3" fillId="2" borderId="11" xfId="0" applyNumberFormat="1" applyFont="1" applyFill="1" applyBorder="1"/>
    <xf numFmtId="167" fontId="3" fillId="2" borderId="13" xfId="0" applyNumberFormat="1" applyFont="1" applyFill="1" applyBorder="1"/>
    <xf numFmtId="167" fontId="3" fillId="2" borderId="0" xfId="0" applyNumberFormat="1" applyFont="1" applyFill="1" applyBorder="1"/>
    <xf numFmtId="0" fontId="3" fillId="2" borderId="12" xfId="0" applyFont="1" applyFill="1" applyBorder="1" applyAlignment="1">
      <alignment horizontal="left"/>
    </xf>
    <xf numFmtId="167" fontId="3" fillId="2" borderId="12" xfId="0" applyNumberFormat="1" applyFont="1" applyFill="1" applyBorder="1"/>
    <xf numFmtId="0" fontId="6" fillId="0" borderId="0" xfId="2" applyBorder="1" applyAlignment="1" applyProtection="1">
      <alignment horizontal="left"/>
    </xf>
    <xf numFmtId="0" fontId="6" fillId="0" borderId="12" xfId="2" applyBorder="1" applyAlignment="1" applyProtection="1">
      <alignment horizontal="left"/>
    </xf>
    <xf numFmtId="0" fontId="5" fillId="6" borderId="11" xfId="0" applyFont="1" applyFill="1" applyBorder="1" applyAlignment="1">
      <alignment horizontal="center"/>
    </xf>
    <xf numFmtId="0" fontId="6" fillId="0" borderId="13" xfId="2" applyBorder="1" applyAlignment="1" applyProtection="1">
      <alignment horizontal="left"/>
    </xf>
    <xf numFmtId="0" fontId="4" fillId="2" borderId="2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3" fillId="2" borderId="14" xfId="0" applyNumberFormat="1" applyFont="1" applyFill="1" applyBorder="1"/>
  </cellXfs>
  <cellStyles count="47">
    <cellStyle name="20% - Ênfase1" xfId="22" builtinId="30" customBuiltin="1"/>
    <cellStyle name="20% - Ênfase2" xfId="26" builtinId="34" customBuiltin="1"/>
    <cellStyle name="20% - Ênfase3" xfId="30" builtinId="38" customBuiltin="1"/>
    <cellStyle name="20% - Ênfase4" xfId="34" builtinId="42" customBuiltin="1"/>
    <cellStyle name="20% - Ênfase5" xfId="38" builtinId="46" customBuiltin="1"/>
    <cellStyle name="20% - Ênfase6" xfId="42" builtinId="50" customBuiltin="1"/>
    <cellStyle name="40% - Ênfase1" xfId="23" builtinId="31" customBuiltin="1"/>
    <cellStyle name="40% - Ênfase2" xfId="27" builtinId="35" customBuiltin="1"/>
    <cellStyle name="40% - Ênfase3" xfId="31" builtinId="39" customBuiltin="1"/>
    <cellStyle name="40% - Ênfase4" xfId="35" builtinId="43" customBuiltin="1"/>
    <cellStyle name="40% - Ênfase5" xfId="39" builtinId="47" customBuiltin="1"/>
    <cellStyle name="40% - Ênfase6" xfId="43" builtinId="51" customBuiltin="1"/>
    <cellStyle name="60% - Ênfase1" xfId="24" builtinId="32" customBuiltin="1"/>
    <cellStyle name="60% - Ênfase2" xfId="28" builtinId="36" customBuiltin="1"/>
    <cellStyle name="60% - Ênfase3" xfId="32" builtinId="40" customBuiltin="1"/>
    <cellStyle name="60% - Ênfase4" xfId="36" builtinId="44" customBuiltin="1"/>
    <cellStyle name="60% - Ênfase5" xfId="40" builtinId="48" customBuiltin="1"/>
    <cellStyle name="60% - Ênfase6" xfId="44" builtinId="52" customBuiltin="1"/>
    <cellStyle name="Bom" xfId="10" builtinId="26" customBuiltin="1"/>
    <cellStyle name="Cálculo" xfId="15" builtinId="22" customBuiltin="1"/>
    <cellStyle name="Célula de Verificação" xfId="17" builtinId="23" customBuiltin="1"/>
    <cellStyle name="Célula Vinculada" xfId="16" builtinId="24" customBuiltin="1"/>
    <cellStyle name="Ênfase1" xfId="21" builtinId="29" customBuiltin="1"/>
    <cellStyle name="Ênfase2" xfId="25" builtinId="33" customBuiltin="1"/>
    <cellStyle name="Ênfase3" xfId="29" builtinId="37" customBuiltin="1"/>
    <cellStyle name="Ênfase4" xfId="33" builtinId="41" customBuiltin="1"/>
    <cellStyle name="Ênfase5" xfId="37" builtinId="45" customBuiltin="1"/>
    <cellStyle name="Ênfase6" xfId="41" builtinId="49" customBuiltin="1"/>
    <cellStyle name="Entrada" xfId="13" builtinId="20" customBuiltin="1"/>
    <cellStyle name="Hyperlink" xfId="2" builtinId="8"/>
    <cellStyle name="Incorreto" xfId="11" builtinId="27" customBuiltin="1"/>
    <cellStyle name="Neutra" xfId="12" builtinId="28" customBuiltin="1"/>
    <cellStyle name="Normal" xfId="0" builtinId="0"/>
    <cellStyle name="Normal 2" xfId="45"/>
    <cellStyle name="Nota 2" xfId="46"/>
    <cellStyle name="Porcentagem" xfId="3" builtinId="5"/>
    <cellStyle name="Porcentagem 2" xfId="1"/>
    <cellStyle name="Saída" xfId="14" builtinId="21" customBuiltin="1"/>
    <cellStyle name="Separador de milhares" xfId="4" builtinId="3"/>
    <cellStyle name="Texto de Aviso" xfId="18" builtinId="11" customBuiltin="1"/>
    <cellStyle name="Texto Explicativo" xfId="19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ítulo 4" xfId="9" builtinId="19" customBuiltin="1"/>
    <cellStyle name="Total" xfId="20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6.xml"/><Relationship Id="rId18" Type="http://schemas.openxmlformats.org/officeDocument/2006/relationships/theme" Target="theme/theme1.xml"/><Relationship Id="rId3" Type="http://schemas.openxmlformats.org/officeDocument/2006/relationships/chartsheet" Target="chartsheets/sheet1.xml"/><Relationship Id="rId21" Type="http://schemas.openxmlformats.org/officeDocument/2006/relationships/calcChain" Target="calcChain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7.xml"/><Relationship Id="rId10" Type="http://schemas.openxmlformats.org/officeDocument/2006/relationships/worksheet" Target="worksheets/sheet6.xml"/><Relationship Id="rId19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plotArea>
      <c:layout>
        <c:manualLayout>
          <c:layoutTarget val="inner"/>
          <c:xMode val="edge"/>
          <c:yMode val="edge"/>
          <c:x val="6.4195855558323425E-2"/>
          <c:y val="3.7800282735105412E-2"/>
          <c:w val="0.91231965977467266"/>
          <c:h val="0.49619863012572468"/>
        </c:manualLayout>
      </c:layout>
      <c:barChart>
        <c:barDir val="col"/>
        <c:grouping val="clustered"/>
        <c:ser>
          <c:idx val="7"/>
          <c:order val="0"/>
          <c:tx>
            <c:strRef>
              <c:f>'Tab 8'!$B$6</c:f>
              <c:strCache>
                <c:ptCount val="1"/>
                <c:pt idx="0">
                  <c:v>2009</c:v>
                </c:pt>
              </c:strCache>
            </c:strRef>
          </c:tx>
          <c:val>
            <c:numRef>
              <c:f>'Tab 8'!$C$6:$J$6</c:f>
              <c:numCache>
                <c:formatCode>0.0</c:formatCode>
                <c:ptCount val="8"/>
                <c:pt idx="0">
                  <c:v>0.80179753074565729</c:v>
                </c:pt>
                <c:pt idx="1">
                  <c:v>10.253036558726805</c:v>
                </c:pt>
                <c:pt idx="2">
                  <c:v>0.85155668643030324</c:v>
                </c:pt>
                <c:pt idx="3">
                  <c:v>6.2408983252918535</c:v>
                </c:pt>
                <c:pt idx="4">
                  <c:v>17.862636725157429</c:v>
                </c:pt>
                <c:pt idx="5">
                  <c:v>29.553887915376432</c:v>
                </c:pt>
                <c:pt idx="6">
                  <c:v>30.337682133512565</c:v>
                </c:pt>
                <c:pt idx="7">
                  <c:v>4.0985041247589562</c:v>
                </c:pt>
              </c:numCache>
            </c:numRef>
          </c:val>
        </c:ser>
        <c:ser>
          <c:idx val="9"/>
          <c:order val="1"/>
          <c:tx>
            <c:strRef>
              <c:f>'Tab 8'!$B$7</c:f>
              <c:strCache>
                <c:ptCount val="1"/>
                <c:pt idx="0">
                  <c:v>2010</c:v>
                </c:pt>
              </c:strCache>
            </c:strRef>
          </c:tx>
          <c:val>
            <c:numRef>
              <c:f>'Tab 8'!$C$7:$J$7</c:f>
              <c:numCache>
                <c:formatCode>0.0</c:formatCode>
                <c:ptCount val="8"/>
                <c:pt idx="0">
                  <c:v>0.60414204723938314</c:v>
                </c:pt>
                <c:pt idx="1">
                  <c:v>10.493952970037846</c:v>
                </c:pt>
                <c:pt idx="2">
                  <c:v>0.85825193340413763</c:v>
                </c:pt>
                <c:pt idx="3">
                  <c:v>7.1742569295896841</c:v>
                </c:pt>
                <c:pt idx="4">
                  <c:v>18.147540799688862</c:v>
                </c:pt>
                <c:pt idx="5">
                  <c:v>30.072427861961675</c:v>
                </c:pt>
                <c:pt idx="6">
                  <c:v>28.601058697700861</c:v>
                </c:pt>
                <c:pt idx="7">
                  <c:v>4.0483687603775564</c:v>
                </c:pt>
              </c:numCache>
            </c:numRef>
          </c:val>
        </c:ser>
        <c:ser>
          <c:idx val="8"/>
          <c:order val="2"/>
          <c:tx>
            <c:strRef>
              <c:f>'Tab 8'!$B$8</c:f>
              <c:strCache>
                <c:ptCount val="1"/>
                <c:pt idx="0">
                  <c:v>2011</c:v>
                </c:pt>
              </c:strCache>
            </c:strRef>
          </c:tx>
          <c:val>
            <c:numRef>
              <c:f>'Tab 8'!$C$8:$J$8</c:f>
              <c:numCache>
                <c:formatCode>0.0</c:formatCode>
                <c:ptCount val="8"/>
                <c:pt idx="0">
                  <c:v>0.63404333828562454</c:v>
                </c:pt>
                <c:pt idx="1">
                  <c:v>10.304473216579318</c:v>
                </c:pt>
                <c:pt idx="2">
                  <c:v>0.89869519045134716</c:v>
                </c:pt>
                <c:pt idx="3">
                  <c:v>6.8965288941030654</c:v>
                </c:pt>
                <c:pt idx="4">
                  <c:v>18.686248078890618</c:v>
                </c:pt>
                <c:pt idx="5">
                  <c:v>30.862087077344903</c:v>
                </c:pt>
                <c:pt idx="6">
                  <c:v>27.660179253519352</c:v>
                </c:pt>
                <c:pt idx="7">
                  <c:v>4.0577449508257795</c:v>
                </c:pt>
              </c:numCache>
            </c:numRef>
          </c:val>
        </c:ser>
        <c:ser>
          <c:idx val="0"/>
          <c:order val="3"/>
          <c:tx>
            <c:strRef>
              <c:f>'Tab 8'!$B$9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'Tab 8'!$C$5:$J$5</c:f>
              <c:strCache>
                <c:ptCount val="8"/>
                <c:pt idx="0">
                  <c:v>Extrativa Mineral</c:v>
                </c:pt>
                <c:pt idx="1">
                  <c:v>Indústria de Transformação</c:v>
                </c:pt>
                <c:pt idx="2">
                  <c:v>Serviços Industriais de Utilidade Pública</c:v>
                </c:pt>
                <c:pt idx="3">
                  <c:v>Construção Civil</c:v>
                </c:pt>
                <c:pt idx="4">
                  <c:v>Comércio</c:v>
                </c:pt>
                <c:pt idx="5">
                  <c:v>Serviços</c:v>
                </c:pt>
                <c:pt idx="6">
                  <c:v>Administração Pública</c:v>
                </c:pt>
                <c:pt idx="7">
                  <c:v>Agropecuária, extração vegetal, caça e pesca</c:v>
                </c:pt>
              </c:strCache>
            </c:strRef>
          </c:cat>
          <c:val>
            <c:numRef>
              <c:f>'Tab 8'!$C$9:$J$9</c:f>
              <c:numCache>
                <c:formatCode>0.0</c:formatCode>
                <c:ptCount val="8"/>
                <c:pt idx="0">
                  <c:v>0.74669162433567715</c:v>
                </c:pt>
                <c:pt idx="1">
                  <c:v>10.168743444291266</c:v>
                </c:pt>
                <c:pt idx="2">
                  <c:v>0.86062302885597541</c:v>
                </c:pt>
                <c:pt idx="3">
                  <c:v>7.1301738306964264</c:v>
                </c:pt>
                <c:pt idx="4">
                  <c:v>18.957857788259528</c:v>
                </c:pt>
                <c:pt idx="5">
                  <c:v>32.752819370199958</c:v>
                </c:pt>
                <c:pt idx="6">
                  <c:v>25.410248331465496</c:v>
                </c:pt>
                <c:pt idx="7">
                  <c:v>3.9728425818956747</c:v>
                </c:pt>
              </c:numCache>
            </c:numRef>
          </c:val>
        </c:ser>
        <c:ser>
          <c:idx val="1"/>
          <c:order val="4"/>
          <c:tx>
            <c:strRef>
              <c:f>'Tab 8'!$B$10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'Tab 8'!$C$5:$J$5</c:f>
              <c:strCache>
                <c:ptCount val="8"/>
                <c:pt idx="0">
                  <c:v>Extrativa Mineral</c:v>
                </c:pt>
                <c:pt idx="1">
                  <c:v>Indústria de Transformação</c:v>
                </c:pt>
                <c:pt idx="2">
                  <c:v>Serviços Industriais de Utilidade Pública</c:v>
                </c:pt>
                <c:pt idx="3">
                  <c:v>Construção Civil</c:v>
                </c:pt>
                <c:pt idx="4">
                  <c:v>Comércio</c:v>
                </c:pt>
                <c:pt idx="5">
                  <c:v>Serviços</c:v>
                </c:pt>
                <c:pt idx="6">
                  <c:v>Administração Pública</c:v>
                </c:pt>
                <c:pt idx="7">
                  <c:v>Agropecuária, extração vegetal, caça e pesca</c:v>
                </c:pt>
              </c:strCache>
            </c:strRef>
          </c:cat>
          <c:val>
            <c:numRef>
              <c:f>'Tab 8'!$C$10:$J$10</c:f>
              <c:numCache>
                <c:formatCode>0.0</c:formatCode>
                <c:ptCount val="8"/>
                <c:pt idx="0">
                  <c:v>0.70292240681807094</c:v>
                </c:pt>
                <c:pt idx="1">
                  <c:v>9.8961642951531097</c:v>
                </c:pt>
                <c:pt idx="2">
                  <c:v>0.96358082635717124</c:v>
                </c:pt>
                <c:pt idx="3">
                  <c:v>7.4094121275714313</c:v>
                </c:pt>
                <c:pt idx="4">
                  <c:v>19.262285698734331</c:v>
                </c:pt>
                <c:pt idx="5">
                  <c:v>32.622952023558618</c:v>
                </c:pt>
                <c:pt idx="6">
                  <c:v>25.281058807114064</c:v>
                </c:pt>
                <c:pt idx="7">
                  <c:v>3.8616238146932034</c:v>
                </c:pt>
              </c:numCache>
            </c:numRef>
          </c:val>
        </c:ser>
        <c:ser>
          <c:idx val="2"/>
          <c:order val="5"/>
          <c:tx>
            <c:strRef>
              <c:f>'Tab 8'!$B$11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'Tab 8'!$C$5:$J$5</c:f>
              <c:strCache>
                <c:ptCount val="8"/>
                <c:pt idx="0">
                  <c:v>Extrativa Mineral</c:v>
                </c:pt>
                <c:pt idx="1">
                  <c:v>Indústria de Transformação</c:v>
                </c:pt>
                <c:pt idx="2">
                  <c:v>Serviços Industriais de Utilidade Pública</c:v>
                </c:pt>
                <c:pt idx="3">
                  <c:v>Construção Civil</c:v>
                </c:pt>
                <c:pt idx="4">
                  <c:v>Comércio</c:v>
                </c:pt>
                <c:pt idx="5">
                  <c:v>Serviços</c:v>
                </c:pt>
                <c:pt idx="6">
                  <c:v>Administração Pública</c:v>
                </c:pt>
                <c:pt idx="7">
                  <c:v>Agropecuária, extração vegetal, caça e pesca</c:v>
                </c:pt>
              </c:strCache>
            </c:strRef>
          </c:cat>
          <c:val>
            <c:numRef>
              <c:f>'Tab 8'!$C$11:$J$11</c:f>
              <c:numCache>
                <c:formatCode>0.0</c:formatCode>
                <c:ptCount val="8"/>
                <c:pt idx="0">
                  <c:v>0.69274710305182152</c:v>
                </c:pt>
                <c:pt idx="1">
                  <c:v>9.6757837344362656</c:v>
                </c:pt>
                <c:pt idx="2">
                  <c:v>0.90677544262940424</c:v>
                </c:pt>
                <c:pt idx="3">
                  <c:v>6.8785791687793436</c:v>
                </c:pt>
                <c:pt idx="4">
                  <c:v>19.494449719988722</c:v>
                </c:pt>
                <c:pt idx="5">
                  <c:v>33.275674655006796</c:v>
                </c:pt>
                <c:pt idx="6">
                  <c:v>25.291928670145573</c:v>
                </c:pt>
                <c:pt idx="7">
                  <c:v>3.7840615059620677</c:v>
                </c:pt>
              </c:numCache>
            </c:numRef>
          </c:val>
        </c:ser>
        <c:ser>
          <c:idx val="3"/>
          <c:order val="6"/>
          <c:tx>
            <c:strRef>
              <c:f>'Tab 8'!$B$12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'Tab 8'!$C$5:$J$5</c:f>
              <c:strCache>
                <c:ptCount val="8"/>
                <c:pt idx="0">
                  <c:v>Extrativa Mineral</c:v>
                </c:pt>
                <c:pt idx="1">
                  <c:v>Indústria de Transformação</c:v>
                </c:pt>
                <c:pt idx="2">
                  <c:v>Serviços Industriais de Utilidade Pública</c:v>
                </c:pt>
                <c:pt idx="3">
                  <c:v>Construção Civil</c:v>
                </c:pt>
                <c:pt idx="4">
                  <c:v>Comércio</c:v>
                </c:pt>
                <c:pt idx="5">
                  <c:v>Serviços</c:v>
                </c:pt>
                <c:pt idx="6">
                  <c:v>Administração Pública</c:v>
                </c:pt>
                <c:pt idx="7">
                  <c:v>Agropecuária, extração vegetal, caça e pesca</c:v>
                </c:pt>
              </c:strCache>
            </c:strRef>
          </c:cat>
          <c:val>
            <c:numRef>
              <c:f>'Tab 8'!$C$12:$J$12</c:f>
              <c:numCache>
                <c:formatCode>0.0</c:formatCode>
                <c:ptCount val="8"/>
                <c:pt idx="0">
                  <c:v>0.69633160987439913</c:v>
                </c:pt>
                <c:pt idx="1">
                  <c:v>9.5335849617973327</c:v>
                </c:pt>
                <c:pt idx="2">
                  <c:v>0.91735700163120293</c:v>
                </c:pt>
                <c:pt idx="3">
                  <c:v>5.7723909835824543</c:v>
                </c:pt>
                <c:pt idx="4">
                  <c:v>19.791351338260963</c:v>
                </c:pt>
                <c:pt idx="5">
                  <c:v>33.588291665297241</c:v>
                </c:pt>
                <c:pt idx="6">
                  <c:v>25.818152883319694</c:v>
                </c:pt>
                <c:pt idx="7">
                  <c:v>3.8825395562367131</c:v>
                </c:pt>
              </c:numCache>
            </c:numRef>
          </c:val>
        </c:ser>
        <c:ser>
          <c:idx val="4"/>
          <c:order val="7"/>
          <c:tx>
            <c:strRef>
              <c:f>'Tab 8'!$B$13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'Tab 8'!$C$5:$J$5</c:f>
              <c:strCache>
                <c:ptCount val="8"/>
                <c:pt idx="0">
                  <c:v>Extrativa Mineral</c:v>
                </c:pt>
                <c:pt idx="1">
                  <c:v>Indústria de Transformação</c:v>
                </c:pt>
                <c:pt idx="2">
                  <c:v>Serviços Industriais de Utilidade Pública</c:v>
                </c:pt>
                <c:pt idx="3">
                  <c:v>Construção Civil</c:v>
                </c:pt>
                <c:pt idx="4">
                  <c:v>Comércio</c:v>
                </c:pt>
                <c:pt idx="5">
                  <c:v>Serviços</c:v>
                </c:pt>
                <c:pt idx="6">
                  <c:v>Administração Pública</c:v>
                </c:pt>
                <c:pt idx="7">
                  <c:v>Agropecuária, extração vegetal, caça e pesca</c:v>
                </c:pt>
              </c:strCache>
            </c:strRef>
          </c:cat>
          <c:val>
            <c:numRef>
              <c:f>'Tab 8'!$C$13:$J$13</c:f>
              <c:numCache>
                <c:formatCode>0.0</c:formatCode>
                <c:ptCount val="8"/>
                <c:pt idx="0">
                  <c:v>0.686118511797987</c:v>
                </c:pt>
                <c:pt idx="1">
                  <c:v>9.8164962269929461</c:v>
                </c:pt>
                <c:pt idx="2">
                  <c:v>0.90810073940345726</c:v>
                </c:pt>
                <c:pt idx="3">
                  <c:v>5.200601470517122</c:v>
                </c:pt>
                <c:pt idx="4">
                  <c:v>20.322841372513352</c:v>
                </c:pt>
                <c:pt idx="5">
                  <c:v>33.889455613916716</c:v>
                </c:pt>
                <c:pt idx="6">
                  <c:v>25.07579403549413</c:v>
                </c:pt>
                <c:pt idx="7">
                  <c:v>4.1005920293642886</c:v>
                </c:pt>
              </c:numCache>
            </c:numRef>
          </c:val>
        </c:ser>
        <c:ser>
          <c:idx val="5"/>
          <c:order val="8"/>
          <c:tx>
            <c:strRef>
              <c:f>'Tab 8'!$B$14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'Tab 8'!$C$5:$J$5</c:f>
              <c:strCache>
                <c:ptCount val="8"/>
                <c:pt idx="0">
                  <c:v>Extrativa Mineral</c:v>
                </c:pt>
                <c:pt idx="1">
                  <c:v>Indústria de Transformação</c:v>
                </c:pt>
                <c:pt idx="2">
                  <c:v>Serviços Industriais de Utilidade Pública</c:v>
                </c:pt>
                <c:pt idx="3">
                  <c:v>Construção Civil</c:v>
                </c:pt>
                <c:pt idx="4">
                  <c:v>Comércio</c:v>
                </c:pt>
                <c:pt idx="5">
                  <c:v>Serviços</c:v>
                </c:pt>
                <c:pt idx="6">
                  <c:v>Administração Pública</c:v>
                </c:pt>
                <c:pt idx="7">
                  <c:v>Agropecuária, extração vegetal, caça e pesca</c:v>
                </c:pt>
              </c:strCache>
            </c:strRef>
          </c:cat>
          <c:val>
            <c:numRef>
              <c:f>'Tab 8'!$C$14:$J$14</c:f>
              <c:numCache>
                <c:formatCode>0.0</c:formatCode>
                <c:ptCount val="8"/>
                <c:pt idx="0">
                  <c:v>0.66337646569459585</c:v>
                </c:pt>
                <c:pt idx="1">
                  <c:v>9.582804015694034</c:v>
                </c:pt>
                <c:pt idx="2">
                  <c:v>0.95059077469618114</c:v>
                </c:pt>
                <c:pt idx="3">
                  <c:v>4.6890535238502098</c:v>
                </c:pt>
                <c:pt idx="4">
                  <c:v>19.685534732605593</c:v>
                </c:pt>
                <c:pt idx="5">
                  <c:v>33.126957538420029</c:v>
                </c:pt>
                <c:pt idx="6">
                  <c:v>27.237827567986866</c:v>
                </c:pt>
                <c:pt idx="7">
                  <c:v>4.0638553810524902</c:v>
                </c:pt>
              </c:numCache>
            </c:numRef>
          </c:val>
        </c:ser>
        <c:ser>
          <c:idx val="6"/>
          <c:order val="9"/>
          <c:tx>
            <c:strRef>
              <c:f>'Tab 8'!$B$15</c:f>
              <c:strCache>
                <c:ptCount val="1"/>
                <c:pt idx="0">
                  <c:v>2018</c:v>
                </c:pt>
              </c:strCache>
            </c:strRef>
          </c:tx>
          <c:val>
            <c:numRef>
              <c:f>'Tab 8'!$C$15:$J$15</c:f>
              <c:numCache>
                <c:formatCode>0.0</c:formatCode>
                <c:ptCount val="8"/>
                <c:pt idx="0">
                  <c:v>0.7453268941145883</c:v>
                </c:pt>
                <c:pt idx="1">
                  <c:v>9.4503435242430207</c:v>
                </c:pt>
                <c:pt idx="2">
                  <c:v>1.0898681351528459</c:v>
                </c:pt>
                <c:pt idx="3">
                  <c:v>4.6655889435513043</c:v>
                </c:pt>
                <c:pt idx="4">
                  <c:v>19.130395948279901</c:v>
                </c:pt>
                <c:pt idx="5">
                  <c:v>33.924666093020825</c:v>
                </c:pt>
                <c:pt idx="6">
                  <c:v>27.009300667946611</c:v>
                </c:pt>
                <c:pt idx="7">
                  <c:v>3.9845097936908984</c:v>
                </c:pt>
              </c:numCache>
            </c:numRef>
          </c:val>
        </c:ser>
        <c:ser>
          <c:idx val="10"/>
          <c:order val="10"/>
          <c:tx>
            <c:strRef>
              <c:f>'Tab 8'!$B$16</c:f>
              <c:strCache>
                <c:ptCount val="1"/>
                <c:pt idx="0">
                  <c:v>2019</c:v>
                </c:pt>
              </c:strCache>
            </c:strRef>
          </c:tx>
          <c:val>
            <c:numRef>
              <c:f>'Tab 8'!$C$16:$J$16</c:f>
              <c:numCache>
                <c:formatCode>0.0</c:formatCode>
                <c:ptCount val="8"/>
                <c:pt idx="0">
                  <c:v>0.7743521385162252</c:v>
                </c:pt>
                <c:pt idx="1">
                  <c:v>9.6534675639261547</c:v>
                </c:pt>
                <c:pt idx="2">
                  <c:v>1.2109778121775026</c:v>
                </c:pt>
                <c:pt idx="3">
                  <c:v>4.8575278064442156</c:v>
                </c:pt>
                <c:pt idx="4">
                  <c:v>19.748487845430571</c:v>
                </c:pt>
                <c:pt idx="5">
                  <c:v>34.93054659729389</c:v>
                </c:pt>
                <c:pt idx="6">
                  <c:v>24.852009517257194</c:v>
                </c:pt>
                <c:pt idx="7">
                  <c:v>3.9726307189542482</c:v>
                </c:pt>
              </c:numCache>
            </c:numRef>
          </c:val>
        </c:ser>
        <c:axId val="75469568"/>
        <c:axId val="75544064"/>
      </c:barChart>
      <c:catAx>
        <c:axId val="7546956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75544064"/>
        <c:crosses val="autoZero"/>
        <c:auto val="1"/>
        <c:lblAlgn val="ctr"/>
        <c:lblOffset val="100"/>
        <c:tickMarkSkip val="1"/>
      </c:catAx>
      <c:valAx>
        <c:axId val="75544064"/>
        <c:scaling>
          <c:orientation val="minMax"/>
        </c:scaling>
        <c:axPos val="l"/>
        <c:numFmt formatCode="0.0" sourceLinked="1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54695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plotArea>
      <c:layout>
        <c:manualLayout>
          <c:layoutTarget val="inner"/>
          <c:xMode val="edge"/>
          <c:yMode val="edge"/>
          <c:x val="8.6638830897703564E-2"/>
          <c:y val="3.553299492385787E-2"/>
          <c:w val="0.90292275574112657"/>
          <c:h val="0.73773265651439457"/>
        </c:manualLayout>
      </c:layout>
      <c:barChart>
        <c:barDir val="col"/>
        <c:grouping val="clustered"/>
        <c:ser>
          <c:idx val="0"/>
          <c:order val="0"/>
          <c:tx>
            <c:strRef>
              <c:f>'Tab 9'!$B$6</c:f>
              <c:strCache>
                <c:ptCount val="1"/>
                <c:pt idx="0">
                  <c:v>Brasil</c:v>
                </c:pt>
              </c:strCache>
            </c:strRef>
          </c:tx>
          <c:cat>
            <c:strRef>
              <c:f>'Tab 9'!$C$5:$J$5</c:f>
              <c:strCache>
                <c:ptCount val="8"/>
                <c:pt idx="0">
                  <c:v>Extrativa mineral</c:v>
                </c:pt>
                <c:pt idx="1">
                  <c:v>Indústria de transformação</c:v>
                </c:pt>
                <c:pt idx="2">
                  <c:v>Serviços industriais de utilidade pública</c:v>
                </c:pt>
                <c:pt idx="3">
                  <c:v>Construção civil</c:v>
                </c:pt>
                <c:pt idx="4">
                  <c:v>Comércio</c:v>
                </c:pt>
                <c:pt idx="5">
                  <c:v>Serviços</c:v>
                </c:pt>
                <c:pt idx="6">
                  <c:v>Administração pública</c:v>
                </c:pt>
                <c:pt idx="7">
                  <c:v>Agropecuária, caça, pesca...</c:v>
                </c:pt>
              </c:strCache>
            </c:strRef>
          </c:cat>
          <c:val>
            <c:numRef>
              <c:f>'Tab 9'!$C$6:$J$6</c:f>
              <c:numCache>
                <c:formatCode>#,##0.0</c:formatCode>
                <c:ptCount val="8"/>
                <c:pt idx="0">
                  <c:v>7.152834279425667</c:v>
                </c:pt>
                <c:pt idx="1">
                  <c:v>1.7061623926903791</c:v>
                </c:pt>
                <c:pt idx="2">
                  <c:v>3.8762875301336841</c:v>
                </c:pt>
                <c:pt idx="3">
                  <c:v>8.0761244485311892</c:v>
                </c:pt>
                <c:pt idx="4">
                  <c:v>2.5348591123079705</c:v>
                </c:pt>
                <c:pt idx="5">
                  <c:v>3.5707587988690705</c:v>
                </c:pt>
                <c:pt idx="6">
                  <c:v>-2.3688274400530447</c:v>
                </c:pt>
                <c:pt idx="7">
                  <c:v>-0.96276082175615518</c:v>
                </c:pt>
              </c:numCache>
            </c:numRef>
          </c:val>
        </c:ser>
        <c:ser>
          <c:idx val="1"/>
          <c:order val="1"/>
          <c:tx>
            <c:strRef>
              <c:f>'Tab 9'!$B$7</c:f>
              <c:strCache>
                <c:ptCount val="1"/>
                <c:pt idx="0">
                  <c:v>Nordeste</c:v>
                </c:pt>
              </c:strCache>
            </c:strRef>
          </c:tx>
          <c:cat>
            <c:strRef>
              <c:f>'Tab 9'!$C$5:$J$5</c:f>
              <c:strCache>
                <c:ptCount val="8"/>
                <c:pt idx="0">
                  <c:v>Extrativa mineral</c:v>
                </c:pt>
                <c:pt idx="1">
                  <c:v>Indústria de transformação</c:v>
                </c:pt>
                <c:pt idx="2">
                  <c:v>Serviços industriais de utilidade pública</c:v>
                </c:pt>
                <c:pt idx="3">
                  <c:v>Construção civil</c:v>
                </c:pt>
                <c:pt idx="4">
                  <c:v>Comércio</c:v>
                </c:pt>
                <c:pt idx="5">
                  <c:v>Serviços</c:v>
                </c:pt>
                <c:pt idx="6">
                  <c:v>Administração pública</c:v>
                </c:pt>
                <c:pt idx="7">
                  <c:v>Agropecuária, caça, pesca...</c:v>
                </c:pt>
              </c:strCache>
            </c:strRef>
          </c:cat>
          <c:val>
            <c:numRef>
              <c:f>'Tab 9'!$C$7:$J$7</c:f>
              <c:numCache>
                <c:formatCode>#,##0.0</c:formatCode>
                <c:ptCount val="8"/>
                <c:pt idx="0">
                  <c:v>5.3624818279068487</c:v>
                </c:pt>
                <c:pt idx="1">
                  <c:v>-2.1518873845602082E-2</c:v>
                </c:pt>
                <c:pt idx="2">
                  <c:v>1.2303372649591546</c:v>
                </c:pt>
                <c:pt idx="3">
                  <c:v>6.7088508535590119</c:v>
                </c:pt>
                <c:pt idx="4">
                  <c:v>2.2498756037615411</c:v>
                </c:pt>
                <c:pt idx="5">
                  <c:v>2.3564214496184683</c:v>
                </c:pt>
                <c:pt idx="6">
                  <c:v>-3.4840108443737923</c:v>
                </c:pt>
                <c:pt idx="7">
                  <c:v>-1.9635518955998532</c:v>
                </c:pt>
              </c:numCache>
            </c:numRef>
          </c:val>
        </c:ser>
        <c:ser>
          <c:idx val="2"/>
          <c:order val="2"/>
          <c:tx>
            <c:strRef>
              <c:f>'Tab 9'!$B$8</c:f>
              <c:strCache>
                <c:ptCount val="1"/>
                <c:pt idx="0">
                  <c:v>Bahia</c:v>
                </c:pt>
              </c:strCache>
            </c:strRef>
          </c:tx>
          <c:cat>
            <c:strRef>
              <c:f>'Tab 9'!$C$5:$J$5</c:f>
              <c:strCache>
                <c:ptCount val="8"/>
                <c:pt idx="0">
                  <c:v>Extrativa mineral</c:v>
                </c:pt>
                <c:pt idx="1">
                  <c:v>Indústria de transformação</c:v>
                </c:pt>
                <c:pt idx="2">
                  <c:v>Serviços industriais de utilidade pública</c:v>
                </c:pt>
                <c:pt idx="3">
                  <c:v>Construção civil</c:v>
                </c:pt>
                <c:pt idx="4">
                  <c:v>Comércio</c:v>
                </c:pt>
                <c:pt idx="5">
                  <c:v>Serviços</c:v>
                </c:pt>
                <c:pt idx="6">
                  <c:v>Administração pública</c:v>
                </c:pt>
                <c:pt idx="7">
                  <c:v>Agropecuária, caça, pesca...</c:v>
                </c:pt>
              </c:strCache>
            </c:strRef>
          </c:cat>
          <c:val>
            <c:numRef>
              <c:f>'Tab 9'!$C$8:$J$8</c:f>
              <c:numCache>
                <c:formatCode>#,##0.0</c:formatCode>
                <c:ptCount val="8"/>
                <c:pt idx="0">
                  <c:v>2.5628856193640246</c:v>
                </c:pt>
                <c:pt idx="1">
                  <c:v>0.84033220259679497</c:v>
                </c:pt>
                <c:pt idx="2">
                  <c:v>9.6884128529698152</c:v>
                </c:pt>
                <c:pt idx="3">
                  <c:v>2.7796995687816897</c:v>
                </c:pt>
                <c:pt idx="4">
                  <c:v>1.9080308335933618</c:v>
                </c:pt>
                <c:pt idx="5">
                  <c:v>1.6455386027063732</c:v>
                </c:pt>
                <c:pt idx="6">
                  <c:v>-9.1663651648328273</c:v>
                </c:pt>
                <c:pt idx="7">
                  <c:v>-1.5758167613636365</c:v>
                </c:pt>
              </c:numCache>
            </c:numRef>
          </c:val>
        </c:ser>
        <c:axId val="78252672"/>
        <c:axId val="78873344"/>
      </c:barChart>
      <c:catAx>
        <c:axId val="7825267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78873344"/>
        <c:crosses val="autoZero"/>
        <c:auto val="1"/>
        <c:lblAlgn val="ctr"/>
        <c:lblOffset val="100"/>
        <c:tickMarkSkip val="1"/>
      </c:catAx>
      <c:valAx>
        <c:axId val="7887334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Percentual</a:t>
                </a:r>
              </a:p>
            </c:rich>
          </c:tx>
          <c:layout/>
        </c:title>
        <c:numFmt formatCode="#,##0.0" sourceLinked="0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82526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plotArea>
      <c:layout>
        <c:manualLayout>
          <c:layoutTarget val="inner"/>
          <c:xMode val="edge"/>
          <c:yMode val="edge"/>
          <c:x val="0.10855949895615867"/>
          <c:y val="3.553299492385787E-2"/>
          <c:w val="0.88100208768267219"/>
          <c:h val="0.73773265651439457"/>
        </c:manualLayout>
      </c:layout>
      <c:barChart>
        <c:barDir val="col"/>
        <c:grouping val="clustered"/>
        <c:ser>
          <c:idx val="0"/>
          <c:order val="0"/>
          <c:tx>
            <c:strRef>
              <c:f>'Tab 10'!$B$6</c:f>
              <c:strCache>
                <c:ptCount val="1"/>
                <c:pt idx="0">
                  <c:v>Ceará </c:v>
                </c:pt>
              </c:strCache>
            </c:strRef>
          </c:tx>
          <c:cat>
            <c:strRef>
              <c:f>'Tab 10'!$C$5:$J$5</c:f>
              <c:strCache>
                <c:ptCount val="8"/>
                <c:pt idx="0">
                  <c:v>Extrativa mineral</c:v>
                </c:pt>
                <c:pt idx="1">
                  <c:v>Indústria de transformação</c:v>
                </c:pt>
                <c:pt idx="2">
                  <c:v>Serviços industriais de utilidade pública</c:v>
                </c:pt>
                <c:pt idx="3">
                  <c:v>Construção civil</c:v>
                </c:pt>
                <c:pt idx="4">
                  <c:v>Comércio</c:v>
                </c:pt>
                <c:pt idx="5">
                  <c:v>Serviços</c:v>
                </c:pt>
                <c:pt idx="6">
                  <c:v>Administração pública</c:v>
                </c:pt>
                <c:pt idx="7">
                  <c:v>Agropecuária, caça, pesca...</c:v>
                </c:pt>
              </c:strCache>
            </c:strRef>
          </c:cat>
          <c:val>
            <c:numRef>
              <c:f>'Tab 10'!$C$6:$J$6</c:f>
              <c:numCache>
                <c:formatCode>#,##0.0</c:formatCode>
                <c:ptCount val="8"/>
                <c:pt idx="0">
                  <c:v>7.1957671957671954</c:v>
                </c:pt>
                <c:pt idx="1">
                  <c:v>1.1336924371351496</c:v>
                </c:pt>
                <c:pt idx="2">
                  <c:v>3.974358974358974</c:v>
                </c:pt>
                <c:pt idx="3">
                  <c:v>8.2955862214263139</c:v>
                </c:pt>
                <c:pt idx="4">
                  <c:v>3.3639895160535427</c:v>
                </c:pt>
                <c:pt idx="5">
                  <c:v>3.7929375082027192</c:v>
                </c:pt>
                <c:pt idx="6">
                  <c:v>0.84514770853686361</c:v>
                </c:pt>
                <c:pt idx="7">
                  <c:v>-3.50475519549137</c:v>
                </c:pt>
              </c:numCache>
            </c:numRef>
          </c:val>
        </c:ser>
        <c:ser>
          <c:idx val="1"/>
          <c:order val="1"/>
          <c:tx>
            <c:strRef>
              <c:f>'Tab 10'!$B$7</c:f>
              <c:strCache>
                <c:ptCount val="1"/>
                <c:pt idx="0">
                  <c:v>Pernambuco</c:v>
                </c:pt>
              </c:strCache>
            </c:strRef>
          </c:tx>
          <c:cat>
            <c:strRef>
              <c:f>'Tab 10'!$C$5:$J$5</c:f>
              <c:strCache>
                <c:ptCount val="8"/>
                <c:pt idx="0">
                  <c:v>Extrativa mineral</c:v>
                </c:pt>
                <c:pt idx="1">
                  <c:v>Indústria de transformação</c:v>
                </c:pt>
                <c:pt idx="2">
                  <c:v>Serviços industriais de utilidade pública</c:v>
                </c:pt>
                <c:pt idx="3">
                  <c:v>Construção civil</c:v>
                </c:pt>
                <c:pt idx="4">
                  <c:v>Comércio</c:v>
                </c:pt>
                <c:pt idx="5">
                  <c:v>Serviços</c:v>
                </c:pt>
                <c:pt idx="6">
                  <c:v>Administração pública</c:v>
                </c:pt>
                <c:pt idx="7">
                  <c:v>Agropecuária, caça, pesca...</c:v>
                </c:pt>
              </c:strCache>
            </c:strRef>
          </c:cat>
          <c:val>
            <c:numRef>
              <c:f>'Tab 10'!$C$7:$J$7</c:f>
              <c:numCache>
                <c:formatCode>#,##0.0</c:formatCode>
                <c:ptCount val="8"/>
                <c:pt idx="0">
                  <c:v>-4.4848484848484844</c:v>
                </c:pt>
                <c:pt idx="1">
                  <c:v>2.6000827455770521</c:v>
                </c:pt>
                <c:pt idx="2">
                  <c:v>1.8424396442185513</c:v>
                </c:pt>
                <c:pt idx="3">
                  <c:v>-2.7822091761853107</c:v>
                </c:pt>
                <c:pt idx="4">
                  <c:v>0.77501555441339576</c:v>
                </c:pt>
                <c:pt idx="5">
                  <c:v>1.0636114011001061</c:v>
                </c:pt>
                <c:pt idx="6">
                  <c:v>-0.46359793088923473</c:v>
                </c:pt>
                <c:pt idx="7">
                  <c:v>-5.4195607283649334</c:v>
                </c:pt>
              </c:numCache>
            </c:numRef>
          </c:val>
        </c:ser>
        <c:ser>
          <c:idx val="2"/>
          <c:order val="2"/>
          <c:tx>
            <c:strRef>
              <c:f>'Tab 10'!$B$8</c:f>
              <c:strCache>
                <c:ptCount val="1"/>
                <c:pt idx="0">
                  <c:v>Bahia</c:v>
                </c:pt>
              </c:strCache>
            </c:strRef>
          </c:tx>
          <c:cat>
            <c:strRef>
              <c:f>'Tab 10'!$C$5:$J$5</c:f>
              <c:strCache>
                <c:ptCount val="8"/>
                <c:pt idx="0">
                  <c:v>Extrativa mineral</c:v>
                </c:pt>
                <c:pt idx="1">
                  <c:v>Indústria de transformação</c:v>
                </c:pt>
                <c:pt idx="2">
                  <c:v>Serviços industriais de utilidade pública</c:v>
                </c:pt>
                <c:pt idx="3">
                  <c:v>Construção civil</c:v>
                </c:pt>
                <c:pt idx="4">
                  <c:v>Comércio</c:v>
                </c:pt>
                <c:pt idx="5">
                  <c:v>Serviços</c:v>
                </c:pt>
                <c:pt idx="6">
                  <c:v>Administração pública</c:v>
                </c:pt>
                <c:pt idx="7">
                  <c:v>Agropecuária, caça, pesca...</c:v>
                </c:pt>
              </c:strCache>
            </c:strRef>
          </c:cat>
          <c:val>
            <c:numRef>
              <c:f>'Tab 10'!$C$8:$J$8</c:f>
              <c:numCache>
                <c:formatCode>#,##0.0</c:formatCode>
                <c:ptCount val="8"/>
                <c:pt idx="0">
                  <c:v>2.5628856193640246</c:v>
                </c:pt>
                <c:pt idx="1">
                  <c:v>0.84033220259679497</c:v>
                </c:pt>
                <c:pt idx="2">
                  <c:v>9.6884128529698152</c:v>
                </c:pt>
                <c:pt idx="3">
                  <c:v>2.7796995687816897</c:v>
                </c:pt>
                <c:pt idx="4">
                  <c:v>1.9080308335933618</c:v>
                </c:pt>
                <c:pt idx="5">
                  <c:v>1.6455386027063732</c:v>
                </c:pt>
                <c:pt idx="6">
                  <c:v>-9.1663651648328273</c:v>
                </c:pt>
                <c:pt idx="7">
                  <c:v>-1.5758167613636365</c:v>
                </c:pt>
              </c:numCache>
            </c:numRef>
          </c:val>
        </c:ser>
        <c:axId val="80730368"/>
        <c:axId val="80932864"/>
      </c:barChart>
      <c:catAx>
        <c:axId val="8073036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80932864"/>
        <c:crosses val="autoZero"/>
        <c:auto val="1"/>
        <c:lblAlgn val="ctr"/>
        <c:lblOffset val="100"/>
        <c:tickMarkSkip val="1"/>
      </c:catAx>
      <c:valAx>
        <c:axId val="8093286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Percentual</a:t>
                </a:r>
              </a:p>
            </c:rich>
          </c:tx>
          <c:layout/>
        </c:title>
        <c:numFmt formatCode="#,##0.0" sourceLinked="0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807303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plotArea>
      <c:layout>
        <c:manualLayout>
          <c:layoutTarget val="inner"/>
          <c:xMode val="edge"/>
          <c:yMode val="edge"/>
          <c:x val="9.3945720250521947E-2"/>
          <c:y val="3.553299492385787E-2"/>
          <c:w val="0.89561586638831592"/>
          <c:h val="0.8324873096446701"/>
        </c:manualLayout>
      </c:layout>
      <c:barChart>
        <c:barDir val="col"/>
        <c:grouping val="percentStacked"/>
        <c:ser>
          <c:idx val="0"/>
          <c:order val="0"/>
          <c:tx>
            <c:strRef>
              <c:f>'Tab 11'!$B$6</c:f>
              <c:strCache>
                <c:ptCount val="1"/>
                <c:pt idx="0">
                  <c:v>Masculino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numRef>
              <c:f>'Tab 11'!$C$5:$M$5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'Tab 11'!$C$6:$M$6</c:f>
              <c:numCache>
                <c:formatCode>_-* #,##0.0_-;\-* #,##0.0_-;_-* "-"??_-;_-@_-</c:formatCode>
                <c:ptCount val="11"/>
                <c:pt idx="0">
                  <c:v>57.74067428406827</c:v>
                </c:pt>
                <c:pt idx="1">
                  <c:v>58.294846000807766</c:v>
                </c:pt>
                <c:pt idx="2">
                  <c:v>58.022755822031783</c:v>
                </c:pt>
                <c:pt idx="3">
                  <c:v>57.599082876566335</c:v>
                </c:pt>
                <c:pt idx="4">
                  <c:v>57.381570836323014</c:v>
                </c:pt>
                <c:pt idx="5">
                  <c:v>57.081838654327377</c:v>
                </c:pt>
                <c:pt idx="6">
                  <c:v>56.339549663467118</c:v>
                </c:pt>
                <c:pt idx="7">
                  <c:v>56.102277620553167</c:v>
                </c:pt>
                <c:pt idx="8">
                  <c:v>55.99604276511787</c:v>
                </c:pt>
                <c:pt idx="9">
                  <c:v>56.207269501821308</c:v>
                </c:pt>
                <c:pt idx="10">
                  <c:v>57.178523821809421</c:v>
                </c:pt>
              </c:numCache>
            </c:numRef>
          </c:val>
        </c:ser>
        <c:ser>
          <c:idx val="1"/>
          <c:order val="1"/>
          <c:tx>
            <c:strRef>
              <c:f>'Tab 11'!$B$7</c:f>
              <c:strCache>
                <c:ptCount val="1"/>
                <c:pt idx="0">
                  <c:v>Feminino</c:v>
                </c:pt>
              </c:strCache>
            </c:strRef>
          </c:tx>
          <c:dLbls>
            <c:dLbl>
              <c:idx val="0"/>
              <c:layout>
                <c:manualLayout>
                  <c:x val="-7.1068405051728979E-5"/>
                  <c:y val="2.1185617201253189E-3"/>
                </c:manualLayout>
              </c:layout>
              <c:showVal val="1"/>
            </c:dLbl>
            <c:dLbl>
              <c:idx val="1"/>
              <c:layout>
                <c:manualLayout>
                  <c:x val="-2.7299604994542258E-3"/>
                  <c:y val="2.1185617201253189E-3"/>
                </c:manualLayout>
              </c:layout>
              <c:showVal val="1"/>
            </c:dLbl>
            <c:dLbl>
              <c:idx val="2"/>
              <c:layout>
                <c:manualLayout>
                  <c:x val="1.1992404291867669E-3"/>
                  <c:y val="2.1185617201253189E-3"/>
                </c:manualLayout>
              </c:layout>
              <c:showVal val="1"/>
            </c:dLbl>
            <c:dLbl>
              <c:idx val="3"/>
              <c:layout>
                <c:manualLayout>
                  <c:x val="-1.4123418948454795E-3"/>
                  <c:y val="4.1702302709773894E-3"/>
                </c:manualLayout>
              </c:layout>
              <c:showVal val="1"/>
            </c:dLbl>
            <c:dLbl>
              <c:idx val="4"/>
              <c:layout>
                <c:manualLayout>
                  <c:x val="-2.7299604994542258E-3"/>
                  <c:y val="-2.0851985434304316E-3"/>
                </c:manualLayout>
              </c:layout>
              <c:showVal val="1"/>
            </c:dLbl>
            <c:dLbl>
              <c:idx val="5"/>
              <c:layout>
                <c:manualLayout>
                  <c:x val="-1.4478242226231793E-3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2.4932041486103638E-3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1.1637581014091152E-3"/>
                  <c:y val="2.1185617201253189E-3"/>
                </c:manualLayout>
              </c:layout>
              <c:showVal val="1"/>
            </c:dLbl>
            <c:dLbl>
              <c:idx val="8"/>
              <c:layout>
                <c:manualLayout>
                  <c:x val="2.4813767060178132E-3"/>
                  <c:y val="2.0516685508520705E-3"/>
                </c:manualLayout>
              </c:layout>
              <c:showVal val="1"/>
            </c:dLbl>
            <c:dLbl>
              <c:idx val="9"/>
              <c:layout>
                <c:manualLayout>
                  <c:x val="1.1755855440016658E-3"/>
                  <c:y val="1.0592808600626594E-2"/>
                </c:manualLayout>
              </c:layout>
              <c:showVal val="1"/>
            </c:dLbl>
            <c:dLbl>
              <c:idx val="10"/>
              <c:layout>
                <c:manualLayout>
                  <c:x val="3.8581325235892638E-3"/>
                  <c:y val="1.6948493761002551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numRef>
              <c:f>'Tab 11'!$C$5:$M$5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'Tab 11'!$C$7:$M$7</c:f>
              <c:numCache>
                <c:formatCode>_-* #,##0.0_-;\-* #,##0.0_-;_-* "-"??_-;_-@_-</c:formatCode>
                <c:ptCount val="11"/>
                <c:pt idx="0">
                  <c:v>42.25932571593173</c:v>
                </c:pt>
                <c:pt idx="1">
                  <c:v>41.705153999192234</c:v>
                </c:pt>
                <c:pt idx="2">
                  <c:v>41.977244177968217</c:v>
                </c:pt>
                <c:pt idx="3">
                  <c:v>42.400917123433665</c:v>
                </c:pt>
                <c:pt idx="4">
                  <c:v>42.618429163676986</c:v>
                </c:pt>
                <c:pt idx="5">
                  <c:v>42.91816134567263</c:v>
                </c:pt>
                <c:pt idx="6">
                  <c:v>43.66045033653289</c:v>
                </c:pt>
                <c:pt idx="7">
                  <c:v>43.89772237944684</c:v>
                </c:pt>
                <c:pt idx="8">
                  <c:v>44.003957234882122</c:v>
                </c:pt>
                <c:pt idx="9">
                  <c:v>43.792730498178692</c:v>
                </c:pt>
                <c:pt idx="10">
                  <c:v>42.821476178190579</c:v>
                </c:pt>
              </c:numCache>
            </c:numRef>
          </c:val>
        </c:ser>
        <c:dLbls>
          <c:showVal val="1"/>
        </c:dLbls>
        <c:overlap val="100"/>
        <c:axId val="99387264"/>
        <c:axId val="99840000"/>
      </c:barChart>
      <c:catAx>
        <c:axId val="9938726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99840000"/>
        <c:crosses val="autoZero"/>
        <c:auto val="1"/>
        <c:lblAlgn val="ctr"/>
        <c:lblOffset val="100"/>
      </c:catAx>
      <c:valAx>
        <c:axId val="9984000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Percentual</a:t>
                </a:r>
              </a:p>
            </c:rich>
          </c:tx>
          <c:layout/>
        </c:title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99387264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>
      <a:noFill/>
    </a:ln>
  </c:spPr>
  <c:txPr>
    <a:bodyPr/>
    <a:lstStyle/>
    <a:p>
      <a:pPr>
        <a:defRPr sz="1400"/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plotArea>
      <c:layout>
        <c:manualLayout>
          <c:layoutTarget val="inner"/>
          <c:xMode val="edge"/>
          <c:yMode val="edge"/>
          <c:x val="0.15101284836181691"/>
          <c:y val="1.4830930321000312E-2"/>
          <c:w val="0.82417733028020701"/>
          <c:h val="0.74654271879124257"/>
        </c:manualLayout>
      </c:layout>
      <c:barChart>
        <c:barDir val="col"/>
        <c:grouping val="percentStacked"/>
        <c:ser>
          <c:idx val="2"/>
          <c:order val="0"/>
          <c:tx>
            <c:strRef>
              <c:f>'Tab 12'!$E$5</c:f>
              <c:strCache>
                <c:ptCount val="1"/>
                <c:pt idx="0">
                  <c:v>25 a 39 anos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numRef>
              <c:f>'Tab 12'!$B$6:$B$16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'Tab 12'!$E$6:$E$16</c:f>
              <c:numCache>
                <c:formatCode>0.0</c:formatCode>
                <c:ptCount val="11"/>
                <c:pt idx="0">
                  <c:v>50.085115661281677</c:v>
                </c:pt>
                <c:pt idx="1">
                  <c:v>50.137946702367955</c:v>
                </c:pt>
                <c:pt idx="2">
                  <c:v>50.050229120707904</c:v>
                </c:pt>
                <c:pt idx="3">
                  <c:v>50.082933731450694</c:v>
                </c:pt>
                <c:pt idx="4">
                  <c:v>49.794181796504134</c:v>
                </c:pt>
                <c:pt idx="5">
                  <c:v>49.171809795484499</c:v>
                </c:pt>
                <c:pt idx="6">
                  <c:v>48.531182267458455</c:v>
                </c:pt>
                <c:pt idx="7">
                  <c:v>47.871987178453907</c:v>
                </c:pt>
                <c:pt idx="8">
                  <c:v>47.328124473024474</c:v>
                </c:pt>
                <c:pt idx="9">
                  <c:v>46.434581823680844</c:v>
                </c:pt>
                <c:pt idx="10">
                  <c:v>45.747647560486179</c:v>
                </c:pt>
              </c:numCache>
            </c:numRef>
          </c:val>
        </c:ser>
        <c:ser>
          <c:idx val="3"/>
          <c:order val="1"/>
          <c:tx>
            <c:strRef>
              <c:f>'Tab 12'!$F$5</c:f>
              <c:strCache>
                <c:ptCount val="1"/>
                <c:pt idx="0">
                  <c:v>40 a 64 anos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numRef>
              <c:f>'Tab 12'!$B$6:$B$16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'Tab 12'!$F$6:$F$16</c:f>
              <c:numCache>
                <c:formatCode>0.0</c:formatCode>
                <c:ptCount val="11"/>
                <c:pt idx="0">
                  <c:v>34.587714139401648</c:v>
                </c:pt>
                <c:pt idx="1">
                  <c:v>34.616161313966884</c:v>
                </c:pt>
                <c:pt idx="2">
                  <c:v>34.795715782625315</c:v>
                </c:pt>
                <c:pt idx="3">
                  <c:v>35.219737829258882</c:v>
                </c:pt>
                <c:pt idx="4">
                  <c:v>35.82450612486808</c:v>
                </c:pt>
                <c:pt idx="5">
                  <c:v>36.810640555040649</c:v>
                </c:pt>
                <c:pt idx="6">
                  <c:v>38.141994219003259</c:v>
                </c:pt>
                <c:pt idx="7">
                  <c:v>39.450202524241888</c:v>
                </c:pt>
                <c:pt idx="8">
                  <c:v>40.464525412867758</c:v>
                </c:pt>
                <c:pt idx="9">
                  <c:v>41.452485410500195</c:v>
                </c:pt>
                <c:pt idx="10">
                  <c:v>42.078164416351335</c:v>
                </c:pt>
              </c:numCache>
            </c:numRef>
          </c:val>
        </c:ser>
        <c:ser>
          <c:idx val="1"/>
          <c:order val="2"/>
          <c:tx>
            <c:strRef>
              <c:f>'Tab 12'!$D$5</c:f>
              <c:strCache>
                <c:ptCount val="1"/>
                <c:pt idx="0">
                  <c:v>18 a 24 anos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numRef>
              <c:f>'Tab 12'!$B$6:$B$16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'Tab 12'!$D$6:$D$16</c:f>
              <c:numCache>
                <c:formatCode>0.0</c:formatCode>
                <c:ptCount val="11"/>
                <c:pt idx="0">
                  <c:v>14.283928242796676</c:v>
                </c:pt>
                <c:pt idx="1">
                  <c:v>14.176442760766481</c:v>
                </c:pt>
                <c:pt idx="2">
                  <c:v>13.972655584480703</c:v>
                </c:pt>
                <c:pt idx="3">
                  <c:v>13.493005693025104</c:v>
                </c:pt>
                <c:pt idx="4">
                  <c:v>13.135300899776967</c:v>
                </c:pt>
                <c:pt idx="5">
                  <c:v>12.716056719617397</c:v>
                </c:pt>
                <c:pt idx="6">
                  <c:v>11.964085860429233</c:v>
                </c:pt>
                <c:pt idx="7">
                  <c:v>11.291112190831029</c:v>
                </c:pt>
                <c:pt idx="8">
                  <c:v>10.767231397061304</c:v>
                </c:pt>
                <c:pt idx="9">
                  <c:v>10.584605833677491</c:v>
                </c:pt>
                <c:pt idx="10">
                  <c:v>10.571913341359936</c:v>
                </c:pt>
              </c:numCache>
            </c:numRef>
          </c:val>
        </c:ser>
        <c:ser>
          <c:idx val="4"/>
          <c:order val="3"/>
          <c:tx>
            <c:strRef>
              <c:f>'Tab 12'!$G$5</c:f>
              <c:strCache>
                <c:ptCount val="1"/>
                <c:pt idx="0">
                  <c:v>65 anos ou mais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numRef>
              <c:f>'Tab 12'!$B$6:$B$16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'Tab 12'!$G$6:$G$16</c:f>
              <c:numCache>
                <c:formatCode>0.0</c:formatCode>
                <c:ptCount val="11"/>
                <c:pt idx="0">
                  <c:v>0.79229578242396603</c:v>
                </c:pt>
                <c:pt idx="1">
                  <c:v>0.80828072878490975</c:v>
                </c:pt>
                <c:pt idx="2">
                  <c:v>0.84462605787913059</c:v>
                </c:pt>
                <c:pt idx="3">
                  <c:v>0.85331121176307412</c:v>
                </c:pt>
                <c:pt idx="4">
                  <c:v>0.9027144502997313</c:v>
                </c:pt>
                <c:pt idx="5">
                  <c:v>0.95343345206469055</c:v>
                </c:pt>
                <c:pt idx="6">
                  <c:v>1.0374052284981343</c:v>
                </c:pt>
                <c:pt idx="7">
                  <c:v>1.1341818089709375</c:v>
                </c:pt>
                <c:pt idx="8">
                  <c:v>1.2137019257793618</c:v>
                </c:pt>
                <c:pt idx="9">
                  <c:v>1.3026418071081971</c:v>
                </c:pt>
                <c:pt idx="10">
                  <c:v>1.3837378884302258</c:v>
                </c:pt>
              </c:numCache>
            </c:numRef>
          </c:val>
        </c:ser>
        <c:ser>
          <c:idx val="0"/>
          <c:order val="4"/>
          <c:tx>
            <c:strRef>
              <c:f>'Tab 12'!$C$5</c:f>
              <c:strCache>
                <c:ptCount val="1"/>
                <c:pt idx="0">
                  <c:v>Até 17 anos</c:v>
                </c:pt>
              </c:strCache>
            </c:strRef>
          </c:tx>
          <c:dLbls>
            <c:delete val="1"/>
          </c:dLbls>
          <c:cat>
            <c:numRef>
              <c:f>'Tab 12'!$B$6:$B$16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'Tab 12'!$C$6:$C$16</c:f>
              <c:numCache>
                <c:formatCode>0.0</c:formatCode>
                <c:ptCount val="11"/>
                <c:pt idx="0">
                  <c:v>0.25049609128079564</c:v>
                </c:pt>
                <c:pt idx="1">
                  <c:v>0.2608412738777281</c:v>
                </c:pt>
                <c:pt idx="2">
                  <c:v>0.33536103614995999</c:v>
                </c:pt>
                <c:pt idx="3">
                  <c:v>0.34932760086873249</c:v>
                </c:pt>
                <c:pt idx="4">
                  <c:v>0.34269195263567825</c:v>
                </c:pt>
                <c:pt idx="5">
                  <c:v>0.34734295912935392</c:v>
                </c:pt>
                <c:pt idx="6">
                  <c:v>0.3249432192644538</c:v>
                </c:pt>
                <c:pt idx="7">
                  <c:v>0.25200969905749659</c:v>
                </c:pt>
                <c:pt idx="8">
                  <c:v>0.22569729401580646</c:v>
                </c:pt>
                <c:pt idx="9">
                  <c:v>0.22550825581302802</c:v>
                </c:pt>
                <c:pt idx="10">
                  <c:v>0.21835762813897489</c:v>
                </c:pt>
              </c:numCache>
            </c:numRef>
          </c:val>
        </c:ser>
        <c:dLbls>
          <c:showVal val="1"/>
        </c:dLbls>
        <c:overlap val="100"/>
        <c:axId val="218100864"/>
        <c:axId val="218102400"/>
      </c:barChart>
      <c:catAx>
        <c:axId val="21810086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218102400"/>
        <c:crosses val="autoZero"/>
        <c:auto val="1"/>
        <c:lblAlgn val="ctr"/>
        <c:lblOffset val="100"/>
      </c:catAx>
      <c:valAx>
        <c:axId val="21810240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Percentual</a:t>
                </a:r>
              </a:p>
            </c:rich>
          </c:tx>
          <c:layout/>
        </c:title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18100864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>
      <a:noFill/>
    </a:ln>
  </c:spPr>
  <c:txPr>
    <a:bodyPr/>
    <a:lstStyle/>
    <a:p>
      <a:pPr>
        <a:defRPr sz="1200"/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plotArea>
      <c:layout>
        <c:manualLayout>
          <c:layoutTarget val="inner"/>
          <c:xMode val="edge"/>
          <c:yMode val="edge"/>
          <c:x val="0.19901075787965247"/>
          <c:y val="1.8979906766925687E-2"/>
          <c:w val="0.78794316223622141"/>
          <c:h val="0.71859048062498665"/>
        </c:manualLayout>
      </c:layout>
      <c:barChart>
        <c:barDir val="col"/>
        <c:grouping val="percentStacked"/>
        <c:ser>
          <c:idx val="3"/>
          <c:order val="0"/>
          <c:tx>
            <c:strRef>
              <c:f>'Tab 13'!$F$5</c:f>
              <c:strCache>
                <c:ptCount val="1"/>
                <c:pt idx="0">
                  <c:v>Ensino Médio completo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numRef>
              <c:f>'Tab 13'!$B$6:$B$16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'Tab 13'!$F$6:$F$16</c:f>
              <c:numCache>
                <c:formatCode>0.0</c:formatCode>
                <c:ptCount val="11"/>
                <c:pt idx="0">
                  <c:v>50.023604343199146</c:v>
                </c:pt>
                <c:pt idx="1">
                  <c:v>51.801908348416625</c:v>
                </c:pt>
                <c:pt idx="2">
                  <c:v>53.582157274527297</c:v>
                </c:pt>
                <c:pt idx="3">
                  <c:v>54.550631231385324</c:v>
                </c:pt>
                <c:pt idx="4">
                  <c:v>55.249346950007059</c:v>
                </c:pt>
                <c:pt idx="5">
                  <c:v>56.248822485872992</c:v>
                </c:pt>
                <c:pt idx="6">
                  <c:v>57.202763876900406</c:v>
                </c:pt>
                <c:pt idx="7">
                  <c:v>57.719984617829049</c:v>
                </c:pt>
                <c:pt idx="8">
                  <c:v>58.159975716967772</c:v>
                </c:pt>
                <c:pt idx="9">
                  <c:v>57.986618074796226</c:v>
                </c:pt>
                <c:pt idx="10">
                  <c:v>59.00309776688453</c:v>
                </c:pt>
              </c:numCache>
            </c:numRef>
          </c:val>
        </c:ser>
        <c:ser>
          <c:idx val="1"/>
          <c:order val="1"/>
          <c:tx>
            <c:strRef>
              <c:f>'Tab 13'!$D$5</c:f>
              <c:strCache>
                <c:ptCount val="1"/>
                <c:pt idx="0">
                  <c:v>Ensino Fundamental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numRef>
              <c:f>'Tab 13'!$B$6:$B$16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'Tab 13'!$D$6:$D$16</c:f>
              <c:numCache>
                <c:formatCode>0.0</c:formatCode>
                <c:ptCount val="11"/>
                <c:pt idx="0">
                  <c:v>25.384870816230187</c:v>
                </c:pt>
                <c:pt idx="1">
                  <c:v>24.102434892522176</c:v>
                </c:pt>
                <c:pt idx="2">
                  <c:v>22.432554826100429</c:v>
                </c:pt>
                <c:pt idx="3">
                  <c:v>20.827821774236792</c:v>
                </c:pt>
                <c:pt idx="4">
                  <c:v>19.580009045719763</c:v>
                </c:pt>
                <c:pt idx="5">
                  <c:v>17.911322807252684</c:v>
                </c:pt>
                <c:pt idx="6">
                  <c:v>16.530026760029823</c:v>
                </c:pt>
                <c:pt idx="7">
                  <c:v>15.449318279683791</c:v>
                </c:pt>
                <c:pt idx="8">
                  <c:v>14.248878596080989</c:v>
                </c:pt>
                <c:pt idx="9">
                  <c:v>13.504539790710652</c:v>
                </c:pt>
                <c:pt idx="10">
                  <c:v>13.197131922944616</c:v>
                </c:pt>
              </c:numCache>
            </c:numRef>
          </c:val>
        </c:ser>
        <c:ser>
          <c:idx val="5"/>
          <c:order val="2"/>
          <c:tx>
            <c:strRef>
              <c:f>'Tab 13'!$H$5</c:f>
              <c:strCache>
                <c:ptCount val="1"/>
                <c:pt idx="0">
                  <c:v>Educação Superior  completa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numRef>
              <c:f>'Tab 13'!$B$6:$B$16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'Tab 13'!$H$6:$H$16</c:f>
              <c:numCache>
                <c:formatCode>0.0</c:formatCode>
                <c:ptCount val="11"/>
                <c:pt idx="0">
                  <c:v>13.168523008233516</c:v>
                </c:pt>
                <c:pt idx="1">
                  <c:v>12.966101853375417</c:v>
                </c:pt>
                <c:pt idx="2">
                  <c:v>13.270374793985571</c:v>
                </c:pt>
                <c:pt idx="3">
                  <c:v>14.161527345531216</c:v>
                </c:pt>
                <c:pt idx="4">
                  <c:v>15.324503316979904</c:v>
                </c:pt>
                <c:pt idx="5">
                  <c:v>16.197072979111795</c:v>
                </c:pt>
                <c:pt idx="6">
                  <c:v>16.751527847210092</c:v>
                </c:pt>
                <c:pt idx="7">
                  <c:v>17.642935599824071</c:v>
                </c:pt>
                <c:pt idx="8">
                  <c:v>18.62346685253679</c:v>
                </c:pt>
                <c:pt idx="9">
                  <c:v>19.602194593284807</c:v>
                </c:pt>
                <c:pt idx="10">
                  <c:v>18.850735652448115</c:v>
                </c:pt>
              </c:numCache>
            </c:numRef>
          </c:val>
        </c:ser>
        <c:ser>
          <c:idx val="2"/>
          <c:order val="3"/>
          <c:tx>
            <c:strRef>
              <c:f>'Tab 13'!$E$5</c:f>
              <c:strCache>
                <c:ptCount val="1"/>
                <c:pt idx="0">
                  <c:v>Ensino Médio incompleto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numRef>
              <c:f>'Tab 13'!$B$6:$B$16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'Tab 13'!$E$6:$E$16</c:f>
              <c:numCache>
                <c:formatCode>0.0</c:formatCode>
                <c:ptCount val="11"/>
                <c:pt idx="0">
                  <c:v>7.1149091432823637</c:v>
                </c:pt>
                <c:pt idx="1">
                  <c:v>6.9999887810204786</c:v>
                </c:pt>
                <c:pt idx="2">
                  <c:v>6.927469679354596</c:v>
                </c:pt>
                <c:pt idx="3">
                  <c:v>6.8260908677177072</c:v>
                </c:pt>
                <c:pt idx="4">
                  <c:v>6.5025074441435446</c:v>
                </c:pt>
                <c:pt idx="5">
                  <c:v>6.2633425258463031</c:v>
                </c:pt>
                <c:pt idx="6">
                  <c:v>5.9514686879974255</c:v>
                </c:pt>
                <c:pt idx="7">
                  <c:v>5.6663496588520017</c:v>
                </c:pt>
                <c:pt idx="8">
                  <c:v>5.4103045496958995</c:v>
                </c:pt>
                <c:pt idx="9">
                  <c:v>5.2739748438908043</c:v>
                </c:pt>
                <c:pt idx="10">
                  <c:v>5.2069448027749115</c:v>
                </c:pt>
              </c:numCache>
            </c:numRef>
          </c:val>
        </c:ser>
        <c:ser>
          <c:idx val="4"/>
          <c:order val="4"/>
          <c:tx>
            <c:strRef>
              <c:f>'Tab 13'!$G$5</c:f>
              <c:strCache>
                <c:ptCount val="1"/>
                <c:pt idx="0">
                  <c:v>Educação Superior incompleta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numRef>
              <c:f>'Tab 13'!$B$6:$B$16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'Tab 13'!$G$6:$G$16</c:f>
              <c:numCache>
                <c:formatCode>0.0</c:formatCode>
                <c:ptCount val="11"/>
                <c:pt idx="0">
                  <c:v>3.4993438792737863</c:v>
                </c:pt>
                <c:pt idx="1">
                  <c:v>3.3713968377436392</c:v>
                </c:pt>
                <c:pt idx="2">
                  <c:v>3.2732790788208779</c:v>
                </c:pt>
                <c:pt idx="3">
                  <c:v>3.1588379262623185</c:v>
                </c:pt>
                <c:pt idx="4">
                  <c:v>2.8935935655298466</c:v>
                </c:pt>
                <c:pt idx="5">
                  <c:v>2.9669773407294922</c:v>
                </c:pt>
                <c:pt idx="6">
                  <c:v>3.1200430374623118</c:v>
                </c:pt>
                <c:pt idx="7">
                  <c:v>3.1065998263748966</c:v>
                </c:pt>
                <c:pt idx="8">
                  <c:v>3.1682611775022207</c:v>
                </c:pt>
                <c:pt idx="9">
                  <c:v>3.2561181274148177</c:v>
                </c:pt>
                <c:pt idx="10">
                  <c:v>3.3467169762641897</c:v>
                </c:pt>
              </c:numCache>
            </c:numRef>
          </c:val>
        </c:ser>
        <c:ser>
          <c:idx val="0"/>
          <c:order val="5"/>
          <c:tx>
            <c:strRef>
              <c:f>'Tab 13'!$C$5</c:f>
              <c:strCache>
                <c:ptCount val="1"/>
                <c:pt idx="0">
                  <c:v>Sem instrução</c:v>
                </c:pt>
              </c:strCache>
            </c:strRef>
          </c:tx>
          <c:dLbls>
            <c:delete val="1"/>
          </c:dLbls>
          <c:cat>
            <c:numRef>
              <c:f>'Tab 13'!$B$6:$B$16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'Tab 13'!$C$6:$C$16</c:f>
              <c:numCache>
                <c:formatCode>0.0</c:formatCode>
                <c:ptCount val="11"/>
                <c:pt idx="0">
                  <c:v>0.80874880978099961</c:v>
                </c:pt>
                <c:pt idx="1">
                  <c:v>0.75816928692166163</c:v>
                </c:pt>
                <c:pt idx="2">
                  <c:v>0.5141643472112245</c:v>
                </c:pt>
                <c:pt idx="3">
                  <c:v>0.47509085486663466</c:v>
                </c:pt>
                <c:pt idx="4">
                  <c:v>0.45003967761987845</c:v>
                </c:pt>
                <c:pt idx="5">
                  <c:v>0.41246186118673189</c:v>
                </c:pt>
                <c:pt idx="6">
                  <c:v>0.44416979039994742</c:v>
                </c:pt>
                <c:pt idx="7">
                  <c:v>0.41481201743619733</c:v>
                </c:pt>
                <c:pt idx="8">
                  <c:v>0.38911310721633258</c:v>
                </c:pt>
                <c:pt idx="9">
                  <c:v>0.37655456990269537</c:v>
                </c:pt>
                <c:pt idx="10">
                  <c:v>0.39537287868363724</c:v>
                </c:pt>
              </c:numCache>
            </c:numRef>
          </c:val>
        </c:ser>
        <c:dLbls>
          <c:showVal val="1"/>
        </c:dLbls>
        <c:overlap val="100"/>
        <c:axId val="35418112"/>
        <c:axId val="35419648"/>
      </c:barChart>
      <c:catAx>
        <c:axId val="3541811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35419648"/>
        <c:crosses val="autoZero"/>
        <c:auto val="1"/>
        <c:lblAlgn val="ctr"/>
        <c:lblOffset val="100"/>
      </c:catAx>
      <c:valAx>
        <c:axId val="3541964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Percentual</a:t>
                </a:r>
              </a:p>
            </c:rich>
          </c:tx>
          <c:layout>
            <c:manualLayout>
              <c:xMode val="edge"/>
              <c:yMode val="edge"/>
              <c:x val="0.13046079884126344"/>
              <c:y val="0.33165696809116113"/>
            </c:manualLayout>
          </c:layout>
        </c:title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35418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4077975631525902E-2"/>
          <c:y val="0.90359042830478564"/>
          <c:w val="0.96106737896920857"/>
          <c:h val="8.3698201374463238E-2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1200"/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plotArea>
      <c:layout>
        <c:manualLayout>
          <c:layoutTarget val="inner"/>
          <c:xMode val="edge"/>
          <c:yMode val="edge"/>
          <c:x val="9.3945720250521947E-2"/>
          <c:y val="3.553299492385787E-2"/>
          <c:w val="0.89561586638831592"/>
          <c:h val="0.76649746192893398"/>
        </c:manualLayout>
      </c:layout>
      <c:barChart>
        <c:barDir val="col"/>
        <c:grouping val="clustered"/>
        <c:ser>
          <c:idx val="0"/>
          <c:order val="0"/>
          <c:tx>
            <c:strRef>
              <c:f>'Tab 14'!$B$6</c:f>
              <c:strCache>
                <c:ptCount val="1"/>
                <c:pt idx="0">
                  <c:v>Masculino</c:v>
                </c:pt>
              </c:strCache>
            </c:strRef>
          </c:tx>
          <c:cat>
            <c:strRef>
              <c:f>'Tab 14'!$C$5:$H$5</c:f>
              <c:strCache>
                <c:ptCount val="6"/>
                <c:pt idx="0">
                  <c:v>Analfabeto</c:v>
                </c:pt>
                <c:pt idx="1">
                  <c:v>Ensino Fundamental</c:v>
                </c:pt>
                <c:pt idx="2">
                  <c:v>Ensino Médio incompleto</c:v>
                </c:pt>
                <c:pt idx="3">
                  <c:v>Ensino Médio completo</c:v>
                </c:pt>
                <c:pt idx="4">
                  <c:v>Educação Superior incompleta</c:v>
                </c:pt>
                <c:pt idx="5">
                  <c:v>Educação Superior  completa</c:v>
                </c:pt>
              </c:strCache>
            </c:strRef>
          </c:cat>
          <c:val>
            <c:numRef>
              <c:f>'Tab 14'!$C$6:$H$6</c:f>
              <c:numCache>
                <c:formatCode>0.0</c:formatCode>
                <c:ptCount val="6"/>
                <c:pt idx="0">
                  <c:v>1.0994904800214536</c:v>
                </c:pt>
                <c:pt idx="1">
                  <c:v>-2.7002310149487911</c:v>
                </c:pt>
                <c:pt idx="2">
                  <c:v>-1.94281696742442</c:v>
                </c:pt>
                <c:pt idx="3">
                  <c:v>2.6242394014962591</c:v>
                </c:pt>
                <c:pt idx="4">
                  <c:v>2.879595537725999</c:v>
                </c:pt>
                <c:pt idx="5">
                  <c:v>-4.7555404964485604</c:v>
                </c:pt>
              </c:numCache>
            </c:numRef>
          </c:val>
        </c:ser>
        <c:ser>
          <c:idx val="1"/>
          <c:order val="1"/>
          <c:tx>
            <c:strRef>
              <c:f>'Tab 14'!$B$7</c:f>
              <c:strCache>
                <c:ptCount val="1"/>
                <c:pt idx="0">
                  <c:v>Feminino</c:v>
                </c:pt>
              </c:strCache>
            </c:strRef>
          </c:tx>
          <c:cat>
            <c:strRef>
              <c:f>'Tab 14'!$C$5:$H$5</c:f>
              <c:strCache>
                <c:ptCount val="6"/>
                <c:pt idx="0">
                  <c:v>Analfabeto</c:v>
                </c:pt>
                <c:pt idx="1">
                  <c:v>Ensino Fundamental</c:v>
                </c:pt>
                <c:pt idx="2">
                  <c:v>Ensino Médio incompleto</c:v>
                </c:pt>
                <c:pt idx="3">
                  <c:v>Ensino Médio completo</c:v>
                </c:pt>
                <c:pt idx="4">
                  <c:v>Educação Superior incompleta</c:v>
                </c:pt>
                <c:pt idx="5">
                  <c:v>Educação Superior  completa</c:v>
                </c:pt>
              </c:strCache>
            </c:strRef>
          </c:cat>
          <c:val>
            <c:numRef>
              <c:f>'Tab 14'!$C$7:$H$7</c:f>
              <c:numCache>
                <c:formatCode>0.0</c:formatCode>
                <c:ptCount val="6"/>
                <c:pt idx="0">
                  <c:v>21.644612476370511</c:v>
                </c:pt>
                <c:pt idx="1">
                  <c:v>-6.0876666845177532</c:v>
                </c:pt>
                <c:pt idx="2">
                  <c:v>-4.0284080862851415</c:v>
                </c:pt>
                <c:pt idx="3">
                  <c:v>-2.4740583994309469</c:v>
                </c:pt>
                <c:pt idx="4">
                  <c:v>8.3232648677674853E-2</c:v>
                </c:pt>
                <c:pt idx="5">
                  <c:v>-5.240136224523936</c:v>
                </c:pt>
              </c:numCache>
            </c:numRef>
          </c:val>
        </c:ser>
        <c:ser>
          <c:idx val="2"/>
          <c:order val="2"/>
          <c:tx>
            <c:strRef>
              <c:f>'Tab 14'!$B$8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'Tab 14'!$C$5:$H$5</c:f>
              <c:strCache>
                <c:ptCount val="6"/>
                <c:pt idx="0">
                  <c:v>Analfabeto</c:v>
                </c:pt>
                <c:pt idx="1">
                  <c:v>Ensino Fundamental</c:v>
                </c:pt>
                <c:pt idx="2">
                  <c:v>Ensino Médio incompleto</c:v>
                </c:pt>
                <c:pt idx="3">
                  <c:v>Ensino Médio completo</c:v>
                </c:pt>
                <c:pt idx="4">
                  <c:v>Educação Superior incompleta</c:v>
                </c:pt>
                <c:pt idx="5">
                  <c:v>Educação Superior  completa</c:v>
                </c:pt>
              </c:strCache>
            </c:strRef>
          </c:cat>
          <c:val>
            <c:numRef>
              <c:f>'Tab 14'!$C$8:$H$8</c:f>
              <c:numCache>
                <c:formatCode>0.0</c:formatCode>
                <c:ptCount val="6"/>
                <c:pt idx="0">
                  <c:v>3.6519492719586664</c:v>
                </c:pt>
                <c:pt idx="1">
                  <c:v>-3.5286644641845633</c:v>
                </c:pt>
                <c:pt idx="2">
                  <c:v>-2.5361772054261618</c:v>
                </c:pt>
                <c:pt idx="3">
                  <c:v>0.44898547431334884</c:v>
                </c:pt>
                <c:pt idx="4">
                  <c:v>1.4652561821860699</c:v>
                </c:pt>
                <c:pt idx="5">
                  <c:v>-5.0659237788028824</c:v>
                </c:pt>
              </c:numCache>
            </c:numRef>
          </c:val>
        </c:ser>
        <c:axId val="35639680"/>
        <c:axId val="35641216"/>
      </c:barChart>
      <c:catAx>
        <c:axId val="3563968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35641216"/>
        <c:crosses val="autoZero"/>
        <c:auto val="1"/>
        <c:lblAlgn val="ctr"/>
        <c:lblOffset val="100"/>
        <c:tickMarkSkip val="1"/>
      </c:catAx>
      <c:valAx>
        <c:axId val="3564121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Percentual</a:t>
                </a:r>
              </a:p>
            </c:rich>
          </c:tx>
          <c:layout/>
        </c:title>
        <c:numFmt formatCode="0.0" sourceLinked="0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356396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ln>
      <a:noFill/>
    </a:ln>
  </c:spPr>
  <c:txPr>
    <a:bodyPr/>
    <a:lstStyle/>
    <a:p>
      <a:pPr>
        <a:defRPr sz="1200"/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plotArea>
      <c:layout>
        <c:manualLayout>
          <c:layoutTarget val="inner"/>
          <c:xMode val="edge"/>
          <c:yMode val="edge"/>
          <c:x val="9.0215374617125435E-2"/>
          <c:y val="3.553299492385787E-2"/>
          <c:w val="0.89012285081621256"/>
          <c:h val="0.82292677466660591"/>
        </c:manualLayout>
      </c:layout>
      <c:barChart>
        <c:barDir val="col"/>
        <c:grouping val="percentStacked"/>
        <c:ser>
          <c:idx val="0"/>
          <c:order val="0"/>
          <c:tx>
            <c:strRef>
              <c:f>'Tab 15'!$B$6</c:f>
              <c:strCache>
                <c:ptCount val="1"/>
                <c:pt idx="0">
                  <c:v>Celetista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strRef>
              <c:f>'Tab 15'!$C$5:$K$5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15'!$C$6:$K$6</c:f>
              <c:numCache>
                <c:formatCode>0.0</c:formatCode>
                <c:ptCount val="9"/>
                <c:pt idx="0">
                  <c:v>58.684988000221786</c:v>
                </c:pt>
                <c:pt idx="1">
                  <c:v>61.392468583508609</c:v>
                </c:pt>
                <c:pt idx="2">
                  <c:v>71.981391134560596</c:v>
                </c:pt>
                <c:pt idx="3">
                  <c:v>67.678867661570237</c:v>
                </c:pt>
                <c:pt idx="4">
                  <c:v>59.926137040532993</c:v>
                </c:pt>
                <c:pt idx="5">
                  <c:v>73.440189959938124</c:v>
                </c:pt>
                <c:pt idx="6">
                  <c:v>65.875201245797669</c:v>
                </c:pt>
                <c:pt idx="7">
                  <c:v>73.515383713202226</c:v>
                </c:pt>
                <c:pt idx="8">
                  <c:v>73.334703947368425</c:v>
                </c:pt>
              </c:numCache>
            </c:numRef>
          </c:val>
        </c:ser>
        <c:ser>
          <c:idx val="1"/>
          <c:order val="1"/>
          <c:tx>
            <c:strRef>
              <c:f>'Tab 15'!$B$7</c:f>
              <c:strCache>
                <c:ptCount val="1"/>
                <c:pt idx="0">
                  <c:v>Estatutário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strRef>
              <c:f>'Tab 15'!$C$5:$K$5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15'!$C$7:$K$7</c:f>
              <c:numCache>
                <c:formatCode>0.0</c:formatCode>
                <c:ptCount val="9"/>
                <c:pt idx="0">
                  <c:v>37.27825492334135</c:v>
                </c:pt>
                <c:pt idx="1">
                  <c:v>36.937038895591549</c:v>
                </c:pt>
                <c:pt idx="2">
                  <c:v>23.555355678631464</c:v>
                </c:pt>
                <c:pt idx="3">
                  <c:v>29.302320984074843</c:v>
                </c:pt>
                <c:pt idx="4">
                  <c:v>37.190672128493446</c:v>
                </c:pt>
                <c:pt idx="5">
                  <c:v>23.089757818556798</c:v>
                </c:pt>
                <c:pt idx="6">
                  <c:v>29.438052792298112</c:v>
                </c:pt>
                <c:pt idx="7">
                  <c:v>22.750247133530298</c:v>
                </c:pt>
                <c:pt idx="8">
                  <c:v>23.870094455911019</c:v>
                </c:pt>
              </c:numCache>
            </c:numRef>
          </c:val>
        </c:ser>
        <c:ser>
          <c:idx val="2"/>
          <c:order val="2"/>
          <c:tx>
            <c:strRef>
              <c:f>'Tab 15'!$B$8</c:f>
              <c:strCache>
                <c:ptCount val="1"/>
                <c:pt idx="0">
                  <c:v>Outros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strRef>
              <c:f>'Tab 15'!$C$5:$K$5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15'!$C$8:$K$8</c:f>
              <c:numCache>
                <c:formatCode>0.0</c:formatCode>
                <c:ptCount val="9"/>
                <c:pt idx="0">
                  <c:v>4.0367570764368716</c:v>
                </c:pt>
                <c:pt idx="1">
                  <c:v>1.6704925208998407</c:v>
                </c:pt>
                <c:pt idx="2">
                  <c:v>4.4632531868079468</c:v>
                </c:pt>
                <c:pt idx="3">
                  <c:v>3.0188113543549133</c:v>
                </c:pt>
                <c:pt idx="4">
                  <c:v>2.8831908309735677</c:v>
                </c:pt>
                <c:pt idx="5">
                  <c:v>3.4700522215050733</c:v>
                </c:pt>
                <c:pt idx="6">
                  <c:v>4.6867459619042213</c:v>
                </c:pt>
                <c:pt idx="7">
                  <c:v>3.7343691532674681</c:v>
                </c:pt>
                <c:pt idx="8">
                  <c:v>2.7952015967205597</c:v>
                </c:pt>
              </c:numCache>
            </c:numRef>
          </c:val>
        </c:ser>
        <c:dLbls>
          <c:showVal val="1"/>
        </c:dLbls>
        <c:overlap val="100"/>
        <c:axId val="36517760"/>
        <c:axId val="36519296"/>
      </c:barChart>
      <c:catAx>
        <c:axId val="365177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36519296"/>
        <c:crosses val="autoZero"/>
        <c:auto val="1"/>
        <c:lblAlgn val="ctr"/>
        <c:lblOffset val="100"/>
      </c:catAx>
      <c:valAx>
        <c:axId val="3651929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Percentual</a:t>
                </a:r>
              </a:p>
            </c:rich>
          </c:tx>
          <c:layout/>
        </c:title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36517760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>
      <a:noFill/>
    </a:ln>
  </c:spPr>
  <c:txPr>
    <a:bodyPr/>
    <a:lstStyle/>
    <a:p>
      <a:pPr>
        <a:defRPr sz="1200"/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38601" cy="599463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8601" cy="599463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38601" cy="599463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8601" cy="599463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8601" cy="599463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8601" cy="599463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8601" cy="599463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8601" cy="599463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luanarodrigues\AppData\Local\Temp\2-Participa&#231;&#227;o%20e%20varia&#231;&#227;o%20do%20estoque%20por%20setor,%20g&#234;nero,%20faixa%20et&#225;ria,%20grau%20de%20instru&#231;&#227;o%20e%20v&#237;nculo.xlsx" TargetMode="External"/><Relationship Id="rId3" Type="http://schemas.openxmlformats.org/officeDocument/2006/relationships/hyperlink" Target="file:///C:\Users\luanarodrigues\AppData\Local\Temp\2-Participa&#231;&#227;o%20e%20varia&#231;&#227;o%20do%20estoque%20por%20setor,%20g&#234;nero,%20faixa%20et&#225;ria,%20grau%20de%20instru&#231;&#227;o%20e%20v&#237;nculo.xlsx" TargetMode="External"/><Relationship Id="rId7" Type="http://schemas.openxmlformats.org/officeDocument/2006/relationships/hyperlink" Target="file:///C:\Users\luanarodrigues\AppData\Local\Temp\2-Participa&#231;&#227;o%20e%20varia&#231;&#227;o%20do%20estoque%20por%20setor,%20g&#234;nero,%20faixa%20et&#225;ria,%20grau%20de%20instru&#231;&#227;o%20e%20v&#237;nculo.xlsx" TargetMode="External"/><Relationship Id="rId2" Type="http://schemas.openxmlformats.org/officeDocument/2006/relationships/hyperlink" Target="file:///C:\Users\luanarodrigues\AppData\Local\Temp\2-Participa&#231;&#227;o%20e%20varia&#231;&#227;o%20do%20estoque%20por%20setor,%20g&#234;nero,%20faixa%20et&#225;ria,%20grau%20de%20instru&#231;&#227;o%20e%20v&#237;nculo.xlsx" TargetMode="External"/><Relationship Id="rId1" Type="http://schemas.openxmlformats.org/officeDocument/2006/relationships/hyperlink" Target="file:///C:\Users\luanarodrigues\AppData\Local\Temp\2-Participa&#231;&#227;o%20e%20varia&#231;&#227;o%20do%20estoque%20por%20setor,%20g&#234;nero,%20faixa%20et&#225;ria,%20grau%20de%20instru&#231;&#227;o%20e%20v&#237;nculo.xlsx" TargetMode="External"/><Relationship Id="rId6" Type="http://schemas.openxmlformats.org/officeDocument/2006/relationships/hyperlink" Target="file:///C:\Users\luanarodrigues\AppData\Local\Temp\2-Participa&#231;&#227;o%20e%20varia&#231;&#227;o%20do%20estoque%20por%20setor,%20g&#234;nero,%20faixa%20et&#225;ria,%20grau%20de%20instru&#231;&#227;o%20e%20v&#237;nculo.xlsx" TargetMode="External"/><Relationship Id="rId5" Type="http://schemas.openxmlformats.org/officeDocument/2006/relationships/hyperlink" Target="file:///C:\Users\luanarodrigues\AppData\Local\Temp\2-Participa&#231;&#227;o%20e%20varia&#231;&#227;o%20do%20estoque%20por%20setor,%20g&#234;nero,%20faixa%20et&#225;ria,%20grau%20de%20instru&#231;&#227;o%20e%20v&#237;nculo.xlsx" TargetMode="External"/><Relationship Id="rId4" Type="http://schemas.openxmlformats.org/officeDocument/2006/relationships/hyperlink" Target="file:///C:\Users\luanarodrigues\AppData\Local\Temp\2-Participa&#231;&#227;o%20e%20varia&#231;&#227;o%20do%20estoque%20por%20setor,%20g&#234;nero,%20faixa%20et&#225;ria,%20grau%20de%20instru&#231;&#227;o%20e%20v&#237;nculo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workbookViewId="0">
      <selection activeCell="F20" sqref="F20"/>
    </sheetView>
  </sheetViews>
  <sheetFormatPr defaultRowHeight="12.75"/>
  <cols>
    <col min="14" max="14" width="18.85546875" customWidth="1"/>
  </cols>
  <sheetData>
    <row r="1" spans="1:14" ht="15" customHeight="1">
      <c r="A1" s="22"/>
    </row>
    <row r="2" spans="1:14" ht="15" customHeight="1">
      <c r="B2" s="111" t="s">
        <v>45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5" customHeight="1">
      <c r="B3" s="112" t="str">
        <f>'Tab 8'!B3</f>
        <v>Participação relativa do estoque de empregos em dezembro, segundo o setor de atividade econômica - Bahia - 2009-2019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5" customHeight="1">
      <c r="B4" s="109" t="str">
        <f>'Tab 9'!B3</f>
        <v>Variação percentual do estoque de empregos em dezembro, segundo o setor de atividade econômica - Brasil, Nordeste e Bahia -  2018-2019¹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" customHeight="1">
      <c r="B5" s="109" t="str">
        <f>'Tab 10'!B3</f>
        <v>Variação percentual do estoque de empregos em dezembro, segundo o  setor de atividade econômica -  Ceará,  Pernambuco e Bahia - 2018-2019¹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ht="15" customHeight="1">
      <c r="B6" s="109" t="str">
        <f>'Tab 11'!B3</f>
        <v>Participação relativa percentual do estoque de empregos em dezembro, segundo o gênero. Bahia, 2009-2019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ht="15" customHeight="1">
      <c r="B7" s="109" t="str">
        <f>'Tab 12'!B3</f>
        <v>Participação relativa percentual do estoque de empregos em dezembro, segundo a faixa etária. Bahia, 2009 - 2019¹.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4" ht="15" customHeight="1">
      <c r="B8" s="109" t="str">
        <f>'Tab 13'!B3</f>
        <v>Participação relativa percentual do estoque de empregos em dezembro, segundo o grau de instrução. Bahia, 2009 - 2019¹.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ht="15" customHeight="1">
      <c r="B9" s="109" t="str">
        <f>'Tab 14'!B3</f>
        <v>Variação percentual do estoque de empregos em dezembro, por gênero, segundo o grau de instrução - Bahia - 2018-2019¹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5" customHeight="1">
      <c r="B10" s="110" t="str">
        <f>'Tab 15'!B3</f>
        <v>Participação relativa percentual do estoque de empregos em dezembro, segundo o tipo de vínculo, por Unidade Federativa do nordeste brasileiro - 2019¹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ht="15" customHeight="1"/>
    <row r="12" spans="1:14" ht="15" customHeight="1"/>
    <row r="13" spans="1:14" ht="15" customHeight="1"/>
    <row r="14" spans="1:14" ht="15" customHeight="1"/>
    <row r="15" spans="1:14" ht="15" customHeight="1"/>
    <row r="16" spans="1:1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mergeCells count="9">
    <mergeCell ref="B8:N8"/>
    <mergeCell ref="B10:N10"/>
    <mergeCell ref="B9:N9"/>
    <mergeCell ref="B2:N2"/>
    <mergeCell ref="B3:N3"/>
    <mergeCell ref="B4:N4"/>
    <mergeCell ref="B5:N5"/>
    <mergeCell ref="B6:N6"/>
    <mergeCell ref="B7:N7"/>
  </mergeCells>
  <hyperlinks>
    <hyperlink ref="B3" r:id="rId1" location="'Tab 8'!A1" display="2-Participação e variação do estoque por setor, gênero, faixa etária, grau de instrução e vínculo.xlsx - 'Tab 8'!A1"/>
    <hyperlink ref="B4" r:id="rId2" location="'Tab 9'!A1" display="2-Participação e variação do estoque por setor, gênero, faixa etária, grau de instrução e vínculo.xlsx - 'Tab 9'!A1"/>
    <hyperlink ref="B5" r:id="rId3" location="'Tab 10'!A1" display="2-Participação e variação do estoque por setor, gênero, faixa etária, grau de instrução e vínculo.xlsx - 'Tab 10'!A1"/>
    <hyperlink ref="B6" r:id="rId4" location="'Tab 11'!A1" display="2-Participação e variação do estoque por setor, gênero, faixa etária, grau de instrução e vínculo.xlsx - 'Tab 11'!A1"/>
    <hyperlink ref="B7" r:id="rId5" location="'Tab 12'!A1" display="2-Participação e variação do estoque por setor, gênero, faixa etária, grau de instrução e vínculo.xlsx - 'Tab 12'!A1"/>
    <hyperlink ref="B8" r:id="rId6" location="'Tab 13'!A1" display="2-Participação e variação do estoque por setor, gênero, faixa etária, grau de instrução e vínculo.xlsx - 'Tab 13'!A1"/>
    <hyperlink ref="B9" r:id="rId7" location="'Tab 14'!A1" display="2-Participação e variação do estoque por setor, gênero, faixa etária, grau de instrução e vínculo.xlsx - 'Tab 14'!A1"/>
    <hyperlink ref="B10" r:id="rId8" location="'Tab 15'!A1" display="2-Participação e variação do estoque por setor, gênero, faixa etária, grau de instrução e vínculo.xlsx - 'Tab 15'!A1"/>
    <hyperlink ref="B3:N3" location="'Tab 8'!A1" display="'Tab 8'!A1"/>
    <hyperlink ref="B4:N4" location="'Tab 9'!A1" display="'Tab 9'!A1"/>
    <hyperlink ref="B5:N5" location="'Tab 10'!A1" display="'Tab 10'!A1"/>
    <hyperlink ref="B6:N6" location="'Tab 11'!A1" display="'Tab 11'!A1"/>
    <hyperlink ref="B7:N7" location="'Tab 12'!A1" display="'Tab 12'!A1"/>
    <hyperlink ref="B8:N8" location="'Tab 13'!A1" display="'Tab 13'!A1"/>
    <hyperlink ref="B9:N9" location="'Tab 14'!A1" display="'Tab 14'!A1"/>
    <hyperlink ref="B10:N10" location="'Tab 15'!A1" display="'Tab 15'!A1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60"/>
  <sheetViews>
    <sheetView topLeftCell="A4" workbookViewId="0">
      <selection activeCell="H10" sqref="H10"/>
    </sheetView>
  </sheetViews>
  <sheetFormatPr defaultRowHeight="13.5"/>
  <cols>
    <col min="1" max="1" width="9.140625" style="1"/>
    <col min="2" max="2" width="13.7109375" style="1" customWidth="1"/>
    <col min="3" max="3" width="13.85546875" style="1" customWidth="1"/>
    <col min="4" max="5" width="13.7109375" style="1" customWidth="1"/>
    <col min="6" max="8" width="13.7109375" style="2" customWidth="1"/>
    <col min="9" max="9" width="13.7109375" style="1" customWidth="1"/>
    <col min="10" max="10" width="14.7109375" style="1" customWidth="1"/>
    <col min="11" max="11" width="12.42578125" style="1" customWidth="1"/>
    <col min="12" max="12" width="10" style="1" bestFit="1" customWidth="1"/>
    <col min="13" max="13" width="13.7109375" style="1" customWidth="1"/>
    <col min="14" max="14" width="19.28515625" style="1" customWidth="1"/>
    <col min="15" max="15" width="19.7109375" style="1" customWidth="1"/>
    <col min="16" max="16" width="24.5703125" style="1" customWidth="1"/>
    <col min="17" max="17" width="18" style="1" customWidth="1"/>
    <col min="18" max="18" width="16" style="1" customWidth="1"/>
    <col min="19" max="19" width="15.28515625" style="1" customWidth="1"/>
    <col min="20" max="20" width="14.7109375" style="1" customWidth="1"/>
    <col min="21" max="16384" width="9.140625" style="1"/>
  </cols>
  <sheetData>
    <row r="1" spans="1:19" ht="14.25">
      <c r="A1" s="20" t="s">
        <v>45</v>
      </c>
    </row>
    <row r="2" spans="1:19" ht="14.25">
      <c r="A2" s="20"/>
    </row>
    <row r="3" spans="1:19" ht="14.25" thickBot="1">
      <c r="B3" s="55" t="s">
        <v>58</v>
      </c>
    </row>
    <row r="4" spans="1:19" s="53" customFormat="1" ht="15" customHeight="1">
      <c r="B4" s="113" t="s">
        <v>57</v>
      </c>
      <c r="C4" s="115" t="s">
        <v>50</v>
      </c>
      <c r="D4" s="115"/>
      <c r="E4" s="115"/>
      <c r="F4" s="115"/>
      <c r="G4" s="115"/>
      <c r="H4" s="115"/>
      <c r="I4" s="115"/>
      <c r="J4" s="115"/>
    </row>
    <row r="5" spans="1:19" s="7" customFormat="1" ht="39.950000000000003" customHeight="1">
      <c r="B5" s="114"/>
      <c r="C5" s="76" t="s">
        <v>8</v>
      </c>
      <c r="D5" s="76" t="s">
        <v>7</v>
      </c>
      <c r="E5" s="76" t="s">
        <v>6</v>
      </c>
      <c r="F5" s="76" t="s">
        <v>5</v>
      </c>
      <c r="G5" s="76" t="s">
        <v>4</v>
      </c>
      <c r="H5" s="76" t="s">
        <v>3</v>
      </c>
      <c r="I5" s="76" t="s">
        <v>2</v>
      </c>
      <c r="J5" s="76" t="s">
        <v>9</v>
      </c>
      <c r="M5" s="59"/>
      <c r="N5" s="59"/>
      <c r="O5" s="59"/>
      <c r="P5" s="59"/>
      <c r="Q5" s="59"/>
      <c r="R5" s="59"/>
      <c r="S5" s="59"/>
    </row>
    <row r="6" spans="1:19" s="7" customFormat="1" ht="13.5" customHeight="1">
      <c r="B6" s="71">
        <v>2009</v>
      </c>
      <c r="C6" s="72">
        <v>0.80179753074565729</v>
      </c>
      <c r="D6" s="72">
        <v>10.253036558726805</v>
      </c>
      <c r="E6" s="72">
        <v>0.85155668643030324</v>
      </c>
      <c r="F6" s="72">
        <v>6.2408983252918535</v>
      </c>
      <c r="G6" s="72">
        <v>17.862636725157429</v>
      </c>
      <c r="H6" s="72">
        <v>29.553887915376432</v>
      </c>
      <c r="I6" s="72">
        <v>30.337682133512565</v>
      </c>
      <c r="J6" s="72">
        <v>4.0985041247589562</v>
      </c>
      <c r="L6" s="59"/>
      <c r="M6" s="59"/>
      <c r="N6" s="59"/>
      <c r="O6" s="59"/>
      <c r="P6" s="59"/>
      <c r="Q6" s="59"/>
      <c r="R6" s="59"/>
      <c r="S6" s="59"/>
    </row>
    <row r="7" spans="1:19" s="7" customFormat="1" ht="13.5" customHeight="1">
      <c r="B7" s="71">
        <v>2010</v>
      </c>
      <c r="C7" s="72">
        <v>0.60414204723938314</v>
      </c>
      <c r="D7" s="72">
        <v>10.493952970037846</v>
      </c>
      <c r="E7" s="72">
        <v>0.85825193340413763</v>
      </c>
      <c r="F7" s="72">
        <v>7.1742569295896841</v>
      </c>
      <c r="G7" s="72">
        <v>18.147540799688862</v>
      </c>
      <c r="H7" s="72">
        <v>30.072427861961675</v>
      </c>
      <c r="I7" s="72">
        <v>28.601058697700861</v>
      </c>
      <c r="J7" s="72">
        <v>4.0483687603775564</v>
      </c>
      <c r="L7" s="59"/>
      <c r="M7" s="59"/>
      <c r="N7" s="59"/>
      <c r="O7" s="59"/>
      <c r="P7" s="59"/>
      <c r="Q7" s="59"/>
      <c r="R7" s="59"/>
      <c r="S7" s="59"/>
    </row>
    <row r="8" spans="1:19" s="7" customFormat="1" ht="13.5" customHeight="1">
      <c r="B8" s="71">
        <v>2011</v>
      </c>
      <c r="C8" s="72">
        <v>0.63404333828562454</v>
      </c>
      <c r="D8" s="72">
        <v>10.304473216579318</v>
      </c>
      <c r="E8" s="72">
        <v>0.89869519045134716</v>
      </c>
      <c r="F8" s="72">
        <v>6.8965288941030654</v>
      </c>
      <c r="G8" s="72">
        <v>18.686248078890618</v>
      </c>
      <c r="H8" s="72">
        <v>30.862087077344903</v>
      </c>
      <c r="I8" s="72">
        <v>27.660179253519352</v>
      </c>
      <c r="J8" s="72">
        <v>4.0577449508257795</v>
      </c>
      <c r="L8" s="59"/>
      <c r="M8" s="59"/>
      <c r="N8" s="59"/>
      <c r="O8" s="59"/>
      <c r="P8" s="59"/>
      <c r="Q8" s="59"/>
      <c r="R8" s="59"/>
      <c r="S8" s="59"/>
    </row>
    <row r="9" spans="1:19">
      <c r="B9" s="24">
        <v>2012</v>
      </c>
      <c r="C9" s="73">
        <v>0.74669162433567715</v>
      </c>
      <c r="D9" s="73">
        <v>10.168743444291266</v>
      </c>
      <c r="E9" s="73">
        <v>0.86062302885597541</v>
      </c>
      <c r="F9" s="73">
        <v>7.1301738306964264</v>
      </c>
      <c r="G9" s="73">
        <v>18.957857788259528</v>
      </c>
      <c r="H9" s="73">
        <v>32.752819370199958</v>
      </c>
      <c r="I9" s="73">
        <v>25.410248331465496</v>
      </c>
      <c r="J9" s="73">
        <v>3.9728425818956747</v>
      </c>
      <c r="L9" s="59"/>
      <c r="M9" s="59"/>
      <c r="N9" s="59"/>
      <c r="O9" s="59"/>
      <c r="P9" s="59"/>
      <c r="Q9" s="59"/>
      <c r="R9" s="59"/>
      <c r="S9" s="59"/>
    </row>
    <row r="10" spans="1:19">
      <c r="B10" s="24">
        <v>2013</v>
      </c>
      <c r="C10" s="73">
        <v>0.70292240681807094</v>
      </c>
      <c r="D10" s="73">
        <v>9.8961642951531097</v>
      </c>
      <c r="E10" s="73">
        <v>0.96358082635717124</v>
      </c>
      <c r="F10" s="73">
        <v>7.4094121275714313</v>
      </c>
      <c r="G10" s="73">
        <v>19.262285698734331</v>
      </c>
      <c r="H10" s="73">
        <v>32.622952023558618</v>
      </c>
      <c r="I10" s="73">
        <v>25.281058807114064</v>
      </c>
      <c r="J10" s="73">
        <v>3.8616238146932034</v>
      </c>
      <c r="L10" s="59"/>
      <c r="M10" s="59"/>
      <c r="N10" s="59"/>
      <c r="O10" s="59"/>
      <c r="P10" s="59"/>
      <c r="Q10" s="59"/>
      <c r="R10" s="59"/>
      <c r="S10" s="59"/>
    </row>
    <row r="11" spans="1:19">
      <c r="B11" s="24">
        <v>2014</v>
      </c>
      <c r="C11" s="73">
        <v>0.69274710305182152</v>
      </c>
      <c r="D11" s="73">
        <v>9.6757837344362656</v>
      </c>
      <c r="E11" s="73">
        <v>0.90677544262940424</v>
      </c>
      <c r="F11" s="73">
        <v>6.8785791687793436</v>
      </c>
      <c r="G11" s="73">
        <v>19.494449719988722</v>
      </c>
      <c r="H11" s="73">
        <v>33.275674655006796</v>
      </c>
      <c r="I11" s="73">
        <v>25.291928670145573</v>
      </c>
      <c r="J11" s="73">
        <v>3.7840615059620677</v>
      </c>
      <c r="L11" s="59"/>
      <c r="M11" s="59"/>
      <c r="N11" s="59"/>
      <c r="O11" s="59"/>
      <c r="P11" s="59"/>
      <c r="Q11" s="59"/>
      <c r="R11" s="59"/>
      <c r="S11" s="59"/>
    </row>
    <row r="12" spans="1:19">
      <c r="B12" s="24">
        <v>2015</v>
      </c>
      <c r="C12" s="73">
        <v>0.69633160987439913</v>
      </c>
      <c r="D12" s="73">
        <v>9.5335849617973327</v>
      </c>
      <c r="E12" s="73">
        <v>0.91735700163120293</v>
      </c>
      <c r="F12" s="73">
        <v>5.7723909835824543</v>
      </c>
      <c r="G12" s="73">
        <v>19.791351338260963</v>
      </c>
      <c r="H12" s="73">
        <v>33.588291665297241</v>
      </c>
      <c r="I12" s="73">
        <v>25.818152883319694</v>
      </c>
      <c r="J12" s="73">
        <v>3.8825395562367131</v>
      </c>
      <c r="L12" s="59"/>
      <c r="M12" s="59"/>
      <c r="N12" s="59"/>
      <c r="O12" s="59"/>
      <c r="P12" s="59"/>
      <c r="Q12" s="59"/>
      <c r="R12" s="59"/>
      <c r="S12" s="59"/>
    </row>
    <row r="13" spans="1:19">
      <c r="B13" s="24">
        <v>2016</v>
      </c>
      <c r="C13" s="73">
        <v>0.686118511797987</v>
      </c>
      <c r="D13" s="73">
        <v>9.8164962269929461</v>
      </c>
      <c r="E13" s="73">
        <v>0.90810073940345726</v>
      </c>
      <c r="F13" s="73">
        <v>5.200601470517122</v>
      </c>
      <c r="G13" s="73">
        <v>20.322841372513352</v>
      </c>
      <c r="H13" s="73">
        <v>33.889455613916716</v>
      </c>
      <c r="I13" s="73">
        <v>25.07579403549413</v>
      </c>
      <c r="J13" s="73">
        <v>4.1005920293642886</v>
      </c>
      <c r="L13" s="59"/>
      <c r="M13" s="59"/>
      <c r="N13" s="59"/>
      <c r="O13" s="59"/>
      <c r="P13" s="59"/>
      <c r="Q13" s="59"/>
      <c r="R13" s="59"/>
      <c r="S13" s="59"/>
    </row>
    <row r="14" spans="1:19">
      <c r="B14" s="24">
        <v>2017</v>
      </c>
      <c r="C14" s="73">
        <v>0.66337646569459585</v>
      </c>
      <c r="D14" s="73">
        <v>9.582804015694034</v>
      </c>
      <c r="E14" s="73">
        <v>0.95059077469618114</v>
      </c>
      <c r="F14" s="73">
        <v>4.6890535238502098</v>
      </c>
      <c r="G14" s="73">
        <v>19.685534732605593</v>
      </c>
      <c r="H14" s="73">
        <v>33.126957538420029</v>
      </c>
      <c r="I14" s="73">
        <v>27.237827567986866</v>
      </c>
      <c r="J14" s="73">
        <v>4.0638553810524902</v>
      </c>
      <c r="L14" s="59"/>
      <c r="M14" s="59"/>
      <c r="N14" s="59"/>
      <c r="O14" s="59"/>
      <c r="P14" s="59"/>
      <c r="Q14" s="59"/>
      <c r="R14" s="59"/>
      <c r="S14" s="59"/>
    </row>
    <row r="15" spans="1:19">
      <c r="B15" s="24">
        <v>2018</v>
      </c>
      <c r="C15" s="73">
        <v>0.7453268941145883</v>
      </c>
      <c r="D15" s="73">
        <v>9.4503435242430207</v>
      </c>
      <c r="E15" s="73">
        <v>1.0898681351528459</v>
      </c>
      <c r="F15" s="73">
        <v>4.6655889435513043</v>
      </c>
      <c r="G15" s="73">
        <v>19.130395948279901</v>
      </c>
      <c r="H15" s="73">
        <v>33.924666093020825</v>
      </c>
      <c r="I15" s="73">
        <v>27.009300667946611</v>
      </c>
      <c r="J15" s="73">
        <v>3.9845097936908984</v>
      </c>
      <c r="L15" s="59"/>
      <c r="M15" s="59"/>
      <c r="N15" s="59"/>
      <c r="O15" s="59"/>
      <c r="P15" s="59"/>
      <c r="Q15" s="59"/>
      <c r="R15" s="59"/>
      <c r="S15" s="59"/>
    </row>
    <row r="16" spans="1:19" ht="14.25" thickBot="1">
      <c r="B16" s="74">
        <v>2019</v>
      </c>
      <c r="C16" s="75">
        <v>0.7743521385162252</v>
      </c>
      <c r="D16" s="75">
        <v>9.6534675639261547</v>
      </c>
      <c r="E16" s="75">
        <v>1.2109778121775026</v>
      </c>
      <c r="F16" s="75">
        <v>4.8575278064442156</v>
      </c>
      <c r="G16" s="75">
        <v>19.748487845430571</v>
      </c>
      <c r="H16" s="75">
        <v>34.93054659729389</v>
      </c>
      <c r="I16" s="75">
        <v>24.852009517257194</v>
      </c>
      <c r="J16" s="75">
        <v>3.9726307189542482</v>
      </c>
      <c r="L16" s="59"/>
      <c r="M16" s="59"/>
      <c r="N16" s="59"/>
      <c r="O16" s="59"/>
      <c r="P16" s="59"/>
      <c r="Q16" s="59"/>
      <c r="R16" s="59"/>
      <c r="S16" s="59"/>
    </row>
    <row r="17" spans="2:20">
      <c r="B17" s="61" t="s">
        <v>59</v>
      </c>
      <c r="M17" s="58"/>
      <c r="N17" s="58"/>
      <c r="O17" s="58"/>
      <c r="P17" s="58"/>
      <c r="Q17" s="58"/>
      <c r="R17" s="58"/>
      <c r="S17" s="58"/>
      <c r="T17" s="58"/>
    </row>
    <row r="18" spans="2:20">
      <c r="B18" s="61" t="s">
        <v>62</v>
      </c>
      <c r="L18" s="58"/>
      <c r="M18" s="58"/>
      <c r="N18" s="58"/>
      <c r="O18" s="58"/>
      <c r="P18" s="58"/>
      <c r="Q18" s="58"/>
      <c r="R18" s="58"/>
      <c r="S18" s="58"/>
      <c r="T18" s="58"/>
    </row>
    <row r="19" spans="2:20" s="31" customFormat="1">
      <c r="B19" s="61" t="s">
        <v>61</v>
      </c>
      <c r="F19" s="32"/>
      <c r="G19" s="32"/>
      <c r="H19" s="32"/>
      <c r="L19" s="58"/>
      <c r="M19" s="58"/>
      <c r="N19" s="58"/>
      <c r="O19" s="58"/>
      <c r="P19" s="58"/>
      <c r="Q19" s="58"/>
      <c r="R19" s="58"/>
      <c r="S19" s="58"/>
      <c r="T19" s="58"/>
    </row>
    <row r="20" spans="2:20" s="61" customFormat="1">
      <c r="F20" s="54"/>
      <c r="G20" s="54"/>
      <c r="H20" s="54"/>
    </row>
    <row r="21" spans="2:20" s="61" customFormat="1">
      <c r="F21" s="54"/>
      <c r="G21" s="54"/>
      <c r="H21" s="54"/>
    </row>
    <row r="22" spans="2:20">
      <c r="L22" s="58"/>
      <c r="M22" s="58"/>
      <c r="N22" s="58"/>
      <c r="O22" s="58"/>
      <c r="P22" s="58"/>
      <c r="Q22" s="58"/>
      <c r="R22" s="58"/>
      <c r="S22" s="58"/>
      <c r="T22" s="58"/>
    </row>
    <row r="23" spans="2:20" ht="14.25" thickBot="1">
      <c r="B23" s="23" t="s">
        <v>63</v>
      </c>
      <c r="L23" s="58"/>
      <c r="M23" s="58"/>
      <c r="N23" s="58"/>
      <c r="O23" s="58"/>
      <c r="P23" s="58"/>
      <c r="Q23" s="58"/>
      <c r="R23" s="58"/>
      <c r="S23" s="58"/>
      <c r="T23" s="58"/>
    </row>
    <row r="24" spans="2:20" s="53" customFormat="1" ht="15" customHeight="1">
      <c r="B24" s="113" t="s">
        <v>57</v>
      </c>
      <c r="C24" s="116" t="s">
        <v>50</v>
      </c>
      <c r="D24" s="116"/>
      <c r="E24" s="116"/>
      <c r="F24" s="116"/>
      <c r="G24" s="116"/>
      <c r="H24" s="116"/>
      <c r="I24" s="116"/>
      <c r="J24" s="116"/>
      <c r="K24" s="113" t="s">
        <v>0</v>
      </c>
      <c r="L24" s="58"/>
      <c r="M24" s="58"/>
      <c r="N24" s="58"/>
      <c r="O24" s="58"/>
      <c r="P24" s="58"/>
      <c r="Q24" s="58"/>
      <c r="R24" s="58"/>
      <c r="S24" s="58"/>
      <c r="T24" s="58"/>
    </row>
    <row r="25" spans="2:20" ht="54">
      <c r="B25" s="114"/>
      <c r="C25" s="76" t="s">
        <v>8</v>
      </c>
      <c r="D25" s="76" t="s">
        <v>7</v>
      </c>
      <c r="E25" s="76" t="s">
        <v>6</v>
      </c>
      <c r="F25" s="76" t="s">
        <v>5</v>
      </c>
      <c r="G25" s="76" t="s">
        <v>4</v>
      </c>
      <c r="H25" s="76" t="s">
        <v>3</v>
      </c>
      <c r="I25" s="76" t="s">
        <v>2</v>
      </c>
      <c r="J25" s="76" t="s">
        <v>1</v>
      </c>
      <c r="K25" s="114"/>
      <c r="L25" s="58"/>
      <c r="M25" s="61"/>
      <c r="N25" s="58"/>
      <c r="O25" s="58"/>
      <c r="P25" s="58"/>
      <c r="Q25" s="58"/>
      <c r="R25" s="58"/>
      <c r="S25" s="58"/>
      <c r="T25" s="58"/>
    </row>
    <row r="26" spans="2:20">
      <c r="B26" s="71">
        <v>2009</v>
      </c>
      <c r="C26" s="77">
        <v>16033</v>
      </c>
      <c r="D26" s="77">
        <v>205023</v>
      </c>
      <c r="E26" s="77">
        <v>17028</v>
      </c>
      <c r="F26" s="80">
        <v>124795</v>
      </c>
      <c r="G26" s="77">
        <v>357187</v>
      </c>
      <c r="H26" s="77">
        <v>590969</v>
      </c>
      <c r="I26" s="77">
        <v>606642</v>
      </c>
      <c r="J26" s="77">
        <v>81955</v>
      </c>
      <c r="K26" s="77">
        <v>1999632</v>
      </c>
      <c r="L26" s="56"/>
      <c r="M26" s="61"/>
    </row>
    <row r="27" spans="2:20">
      <c r="B27" s="71">
        <v>2010</v>
      </c>
      <c r="C27" s="77">
        <v>12924</v>
      </c>
      <c r="D27" s="77">
        <v>224490</v>
      </c>
      <c r="E27" s="77">
        <v>18360</v>
      </c>
      <c r="F27" s="80">
        <v>153474</v>
      </c>
      <c r="G27" s="77">
        <v>388218</v>
      </c>
      <c r="H27" s="77">
        <v>643319</v>
      </c>
      <c r="I27" s="77">
        <v>611843</v>
      </c>
      <c r="J27" s="77">
        <v>86604</v>
      </c>
      <c r="K27" s="77">
        <v>2139232</v>
      </c>
      <c r="L27" s="62"/>
      <c r="M27" s="61"/>
    </row>
    <row r="28" spans="2:20">
      <c r="B28" s="71">
        <v>2011</v>
      </c>
      <c r="C28" s="77">
        <v>14365</v>
      </c>
      <c r="D28" s="77">
        <v>233460</v>
      </c>
      <c r="E28" s="77">
        <v>20361</v>
      </c>
      <c r="F28" s="80">
        <v>156249</v>
      </c>
      <c r="G28" s="77">
        <v>423359</v>
      </c>
      <c r="H28" s="77">
        <v>699217</v>
      </c>
      <c r="I28" s="77">
        <v>626674</v>
      </c>
      <c r="J28" s="77">
        <v>91933</v>
      </c>
      <c r="K28" s="77">
        <v>2265618</v>
      </c>
      <c r="L28" s="62"/>
      <c r="M28" s="61"/>
    </row>
    <row r="29" spans="2:20">
      <c r="B29" s="24">
        <v>2012</v>
      </c>
      <c r="C29" s="78">
        <v>16850</v>
      </c>
      <c r="D29" s="78">
        <v>229470</v>
      </c>
      <c r="E29" s="78">
        <v>19421</v>
      </c>
      <c r="F29" s="81">
        <v>160901</v>
      </c>
      <c r="G29" s="78">
        <v>427807</v>
      </c>
      <c r="H29" s="78">
        <v>739107</v>
      </c>
      <c r="I29" s="78">
        <v>573413</v>
      </c>
      <c r="J29" s="78">
        <v>89652</v>
      </c>
      <c r="K29" s="78">
        <v>2256621</v>
      </c>
      <c r="L29" s="62"/>
      <c r="M29" s="61"/>
    </row>
    <row r="30" spans="2:20">
      <c r="B30" s="24">
        <v>2013</v>
      </c>
      <c r="C30" s="78">
        <v>16272</v>
      </c>
      <c r="D30" s="78">
        <v>229087</v>
      </c>
      <c r="E30" s="78">
        <v>22306</v>
      </c>
      <c r="F30" s="81">
        <v>171521</v>
      </c>
      <c r="G30" s="78">
        <v>445904</v>
      </c>
      <c r="H30" s="78">
        <v>755191</v>
      </c>
      <c r="I30" s="78">
        <v>585233</v>
      </c>
      <c r="J30" s="78">
        <v>89393</v>
      </c>
      <c r="K30" s="78">
        <v>2314907</v>
      </c>
      <c r="L30" s="62"/>
      <c r="M30" s="61"/>
    </row>
    <row r="31" spans="2:20">
      <c r="B31" s="24">
        <v>2014</v>
      </c>
      <c r="C31" s="78">
        <v>16436</v>
      </c>
      <c r="D31" s="78">
        <v>229566</v>
      </c>
      <c r="E31" s="78">
        <v>21514</v>
      </c>
      <c r="F31" s="81">
        <v>163200</v>
      </c>
      <c r="G31" s="78">
        <v>462522</v>
      </c>
      <c r="H31" s="78">
        <v>789493</v>
      </c>
      <c r="I31" s="78">
        <v>600072</v>
      </c>
      <c r="J31" s="78">
        <v>89780</v>
      </c>
      <c r="K31" s="78">
        <v>2372583</v>
      </c>
      <c r="L31" s="62"/>
      <c r="M31" s="61"/>
    </row>
    <row r="32" spans="2:20">
      <c r="B32" s="24">
        <v>2015</v>
      </c>
      <c r="C32" s="78">
        <v>16102</v>
      </c>
      <c r="D32" s="78">
        <v>220455</v>
      </c>
      <c r="E32" s="78">
        <v>21213</v>
      </c>
      <c r="F32" s="81">
        <v>133481</v>
      </c>
      <c r="G32" s="78">
        <v>457656</v>
      </c>
      <c r="H32" s="78">
        <v>776697</v>
      </c>
      <c r="I32" s="78">
        <v>597020</v>
      </c>
      <c r="J32" s="78">
        <v>89780</v>
      </c>
      <c r="K32" s="78">
        <v>2312404</v>
      </c>
      <c r="L32" s="62"/>
      <c r="M32" s="61"/>
    </row>
    <row r="33" spans="2:13">
      <c r="B33" s="24">
        <v>2016</v>
      </c>
      <c r="C33" s="78">
        <v>14898</v>
      </c>
      <c r="D33" s="78">
        <v>213150</v>
      </c>
      <c r="E33" s="78">
        <v>19718</v>
      </c>
      <c r="F33" s="81">
        <v>112923</v>
      </c>
      <c r="G33" s="78">
        <v>441279</v>
      </c>
      <c r="H33" s="78">
        <v>735857</v>
      </c>
      <c r="I33" s="78">
        <v>544482</v>
      </c>
      <c r="J33" s="78">
        <v>89038</v>
      </c>
      <c r="K33" s="78">
        <v>2171345</v>
      </c>
      <c r="L33" s="62"/>
      <c r="M33" s="61"/>
    </row>
    <row r="34" spans="2:13">
      <c r="B34" s="24">
        <v>2017</v>
      </c>
      <c r="C34" s="78">
        <v>14752</v>
      </c>
      <c r="D34" s="78">
        <v>213100</v>
      </c>
      <c r="E34" s="78">
        <v>21139</v>
      </c>
      <c r="F34" s="81">
        <v>104274</v>
      </c>
      <c r="G34" s="78">
        <v>437762</v>
      </c>
      <c r="H34" s="78">
        <v>736669</v>
      </c>
      <c r="I34" s="78">
        <v>605708</v>
      </c>
      <c r="J34" s="78">
        <v>90371</v>
      </c>
      <c r="K34" s="78">
        <v>2223775</v>
      </c>
      <c r="L34" s="62"/>
      <c r="M34" s="61"/>
    </row>
    <row r="35" spans="2:13">
      <c r="B35" s="24">
        <v>2018</v>
      </c>
      <c r="C35" s="78">
        <v>16856</v>
      </c>
      <c r="D35" s="78">
        <v>213725</v>
      </c>
      <c r="E35" s="78">
        <v>24648</v>
      </c>
      <c r="F35" s="81">
        <v>105515</v>
      </c>
      <c r="G35" s="78">
        <v>432645</v>
      </c>
      <c r="H35" s="78">
        <v>767226</v>
      </c>
      <c r="I35" s="78">
        <v>610831</v>
      </c>
      <c r="J35" s="78">
        <v>90112</v>
      </c>
      <c r="K35" s="78">
        <v>2261558</v>
      </c>
      <c r="L35" s="62"/>
      <c r="M35" s="61"/>
    </row>
    <row r="36" spans="2:13" ht="14.25" thickBot="1">
      <c r="B36" s="74">
        <v>2019</v>
      </c>
      <c r="C36" s="79">
        <v>17288</v>
      </c>
      <c r="D36" s="79">
        <v>215521</v>
      </c>
      <c r="E36" s="79">
        <v>27036</v>
      </c>
      <c r="F36" s="82">
        <v>108448</v>
      </c>
      <c r="G36" s="79">
        <v>440900</v>
      </c>
      <c r="H36" s="79">
        <v>779851</v>
      </c>
      <c r="I36" s="79">
        <v>554840</v>
      </c>
      <c r="J36" s="79">
        <v>88692</v>
      </c>
      <c r="K36" s="79">
        <v>2232576</v>
      </c>
      <c r="L36" s="62"/>
      <c r="M36" s="61"/>
    </row>
    <row r="37" spans="2:13">
      <c r="B37" s="61" t="s">
        <v>59</v>
      </c>
      <c r="F37" s="1"/>
      <c r="G37" s="1"/>
      <c r="H37" s="1"/>
    </row>
    <row r="38" spans="2:13">
      <c r="B38" s="61" t="s">
        <v>62</v>
      </c>
      <c r="F38" s="1"/>
      <c r="G38" s="1"/>
      <c r="H38" s="1"/>
    </row>
    <row r="39" spans="2:13">
      <c r="B39" s="61" t="s">
        <v>61</v>
      </c>
      <c r="F39" s="1"/>
      <c r="G39" s="1"/>
      <c r="H39" s="1"/>
    </row>
    <row r="40" spans="2:13">
      <c r="F40" s="1"/>
      <c r="G40" s="1"/>
      <c r="H40" s="1"/>
    </row>
    <row r="41" spans="2:13">
      <c r="F41" s="1"/>
      <c r="G41" s="1"/>
      <c r="H41" s="1"/>
    </row>
    <row r="42" spans="2:13">
      <c r="F42" s="1"/>
      <c r="G42" s="1"/>
      <c r="H42" s="1"/>
    </row>
    <row r="43" spans="2:13">
      <c r="F43" s="1"/>
      <c r="G43" s="1"/>
      <c r="H43" s="1"/>
    </row>
    <row r="44" spans="2:13">
      <c r="F44" s="1"/>
      <c r="G44" s="1"/>
      <c r="H44" s="1"/>
    </row>
    <row r="45" spans="2:13">
      <c r="F45" s="1"/>
      <c r="G45" s="1"/>
      <c r="H45" s="1"/>
    </row>
    <row r="46" spans="2:13">
      <c r="F46" s="1"/>
      <c r="G46" s="1"/>
      <c r="H46" s="1"/>
    </row>
    <row r="47" spans="2:13">
      <c r="F47" s="1"/>
      <c r="G47" s="1"/>
      <c r="H47" s="1"/>
    </row>
    <row r="48" spans="2:13">
      <c r="F48" s="1"/>
      <c r="G48" s="1"/>
      <c r="H48" s="1"/>
    </row>
    <row r="49" spans="6:8">
      <c r="F49" s="1"/>
      <c r="G49" s="1"/>
      <c r="H49" s="1"/>
    </row>
    <row r="50" spans="6:8">
      <c r="F50" s="1"/>
      <c r="G50" s="1"/>
      <c r="H50" s="1"/>
    </row>
    <row r="51" spans="6:8">
      <c r="F51" s="1"/>
      <c r="G51" s="1"/>
      <c r="H51" s="1"/>
    </row>
    <row r="52" spans="6:8">
      <c r="F52" s="1"/>
      <c r="G52" s="1"/>
      <c r="H52" s="1"/>
    </row>
    <row r="53" spans="6:8">
      <c r="F53" s="1"/>
      <c r="G53" s="1"/>
      <c r="H53" s="1"/>
    </row>
    <row r="54" spans="6:8">
      <c r="F54" s="1"/>
      <c r="G54" s="1"/>
      <c r="H54" s="1"/>
    </row>
    <row r="55" spans="6:8">
      <c r="F55" s="1"/>
      <c r="G55" s="1"/>
      <c r="H55" s="1"/>
    </row>
    <row r="56" spans="6:8">
      <c r="F56" s="1"/>
      <c r="G56" s="1"/>
      <c r="H56" s="1"/>
    </row>
    <row r="57" spans="6:8">
      <c r="F57" s="1"/>
      <c r="G57" s="1"/>
      <c r="H57" s="1"/>
    </row>
    <row r="58" spans="6:8">
      <c r="F58" s="1"/>
      <c r="G58" s="1"/>
      <c r="H58" s="1"/>
    </row>
    <row r="59" spans="6:8">
      <c r="F59" s="1"/>
      <c r="G59" s="1"/>
      <c r="H59" s="1"/>
    </row>
    <row r="60" spans="6:8">
      <c r="F60" s="1"/>
      <c r="G60" s="1"/>
      <c r="H60" s="1"/>
    </row>
  </sheetData>
  <mergeCells count="5">
    <mergeCell ref="K24:K25"/>
    <mergeCell ref="B4:B5"/>
    <mergeCell ref="C4:J4"/>
    <mergeCell ref="B24:B25"/>
    <mergeCell ref="C24:J24"/>
  </mergeCells>
  <hyperlinks>
    <hyperlink ref="A1" location="Índice!A1" display="Índice"/>
  </hyperlinks>
  <printOptions gridLines="1"/>
  <pageMargins left="0.75" right="0.75" top="1" bottom="1" header="0.5" footer="0.5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topLeftCell="A13" workbookViewId="0">
      <selection activeCell="L32" sqref="L32"/>
    </sheetView>
  </sheetViews>
  <sheetFormatPr defaultRowHeight="13.5"/>
  <cols>
    <col min="1" max="1" width="9.140625" style="1"/>
    <col min="2" max="5" width="15.7109375" style="1" customWidth="1"/>
    <col min="6" max="8" width="15.7109375" style="2" customWidth="1"/>
    <col min="9" max="10" width="15.7109375" style="1" customWidth="1"/>
    <col min="11" max="11" width="14.28515625" style="1" customWidth="1"/>
    <col min="12" max="16384" width="9.140625" style="1"/>
  </cols>
  <sheetData>
    <row r="1" spans="1:11" ht="14.25">
      <c r="A1" s="20" t="s">
        <v>45</v>
      </c>
    </row>
    <row r="2" spans="1:11" ht="14.25">
      <c r="A2" s="20"/>
    </row>
    <row r="3" spans="1:11" ht="14.25" thickBot="1">
      <c r="B3" s="55" t="s">
        <v>65</v>
      </c>
    </row>
    <row r="4" spans="1:11" s="58" customFormat="1" ht="15" customHeight="1">
      <c r="B4" s="113" t="s">
        <v>46</v>
      </c>
      <c r="C4" s="116" t="s">
        <v>50</v>
      </c>
      <c r="D4" s="116"/>
      <c r="E4" s="116"/>
      <c r="F4" s="116"/>
      <c r="G4" s="116"/>
      <c r="H4" s="116"/>
      <c r="I4" s="116"/>
      <c r="J4" s="116"/>
    </row>
    <row r="5" spans="1:11" s="7" customFormat="1" ht="39.950000000000003" customHeight="1">
      <c r="B5" s="114"/>
      <c r="C5" s="76" t="s">
        <v>17</v>
      </c>
      <c r="D5" s="76" t="s">
        <v>16</v>
      </c>
      <c r="E5" s="76" t="s">
        <v>15</v>
      </c>
      <c r="F5" s="76" t="s">
        <v>14</v>
      </c>
      <c r="G5" s="76" t="s">
        <v>4</v>
      </c>
      <c r="H5" s="76" t="s">
        <v>3</v>
      </c>
      <c r="I5" s="76" t="s">
        <v>13</v>
      </c>
      <c r="J5" s="76" t="s">
        <v>1</v>
      </c>
      <c r="K5" s="70"/>
    </row>
    <row r="6" spans="1:11">
      <c r="B6" s="24" t="s">
        <v>12</v>
      </c>
      <c r="C6" s="83">
        <f t="shared" ref="C6:J8" si="0">((C28-C17)/C17)*100</f>
        <v>7.152834279425667</v>
      </c>
      <c r="D6" s="83">
        <f t="shared" si="0"/>
        <v>1.7061623926903791</v>
      </c>
      <c r="E6" s="83">
        <f t="shared" si="0"/>
        <v>3.8762875301336841</v>
      </c>
      <c r="F6" s="83">
        <f t="shared" si="0"/>
        <v>8.0761244485311892</v>
      </c>
      <c r="G6" s="83">
        <f t="shared" si="0"/>
        <v>2.5348591123079705</v>
      </c>
      <c r="H6" s="83">
        <f t="shared" si="0"/>
        <v>3.5707587988690705</v>
      </c>
      <c r="I6" s="83">
        <f t="shared" si="0"/>
        <v>-2.3688274400530447</v>
      </c>
      <c r="J6" s="83">
        <f t="shared" si="0"/>
        <v>-0.96276082175615518</v>
      </c>
    </row>
    <row r="7" spans="1:11">
      <c r="B7" s="24" t="s">
        <v>11</v>
      </c>
      <c r="C7" s="83">
        <f t="shared" si="0"/>
        <v>5.3624818279068487</v>
      </c>
      <c r="D7" s="83">
        <f t="shared" si="0"/>
        <v>-2.1518873845602082E-2</v>
      </c>
      <c r="E7" s="83">
        <f t="shared" si="0"/>
        <v>1.2303372649591546</v>
      </c>
      <c r="F7" s="83">
        <f t="shared" si="0"/>
        <v>6.7088508535590119</v>
      </c>
      <c r="G7" s="83">
        <f t="shared" si="0"/>
        <v>2.2498756037615411</v>
      </c>
      <c r="H7" s="83">
        <f t="shared" si="0"/>
        <v>2.3564214496184683</v>
      </c>
      <c r="I7" s="83">
        <f t="shared" si="0"/>
        <v>-3.4840108443737923</v>
      </c>
      <c r="J7" s="83">
        <f t="shared" si="0"/>
        <v>-1.9635518955998532</v>
      </c>
    </row>
    <row r="8" spans="1:11" ht="14.25" thickBot="1">
      <c r="B8" s="74" t="s">
        <v>10</v>
      </c>
      <c r="C8" s="84">
        <f t="shared" si="0"/>
        <v>2.5628856193640246</v>
      </c>
      <c r="D8" s="84">
        <f t="shared" si="0"/>
        <v>0.84033220259679497</v>
      </c>
      <c r="E8" s="84">
        <f t="shared" si="0"/>
        <v>9.6884128529698152</v>
      </c>
      <c r="F8" s="84">
        <f t="shared" si="0"/>
        <v>2.7796995687816897</v>
      </c>
      <c r="G8" s="84">
        <f t="shared" si="0"/>
        <v>1.9080308335933618</v>
      </c>
      <c r="H8" s="84">
        <f t="shared" si="0"/>
        <v>1.6455386027063732</v>
      </c>
      <c r="I8" s="84">
        <f t="shared" si="0"/>
        <v>-9.1663651648328273</v>
      </c>
      <c r="J8" s="84">
        <f t="shared" si="0"/>
        <v>-1.5758167613636365</v>
      </c>
    </row>
    <row r="9" spans="1:11" s="61" customFormat="1">
      <c r="B9" s="61" t="s">
        <v>59</v>
      </c>
      <c r="C9" s="83"/>
      <c r="D9" s="83"/>
      <c r="E9" s="83"/>
      <c r="F9" s="83"/>
      <c r="G9" s="83"/>
      <c r="H9" s="83"/>
      <c r="I9" s="83"/>
      <c r="J9" s="83"/>
    </row>
    <row r="10" spans="1:11">
      <c r="B10" s="61" t="s">
        <v>62</v>
      </c>
    </row>
    <row r="11" spans="1:11">
      <c r="B11" s="61" t="s">
        <v>61</v>
      </c>
    </row>
    <row r="12" spans="1:11" s="31" customFormat="1">
      <c r="F12" s="32"/>
      <c r="G12" s="32"/>
      <c r="H12" s="32"/>
    </row>
    <row r="14" spans="1:11" ht="14.25" thickBot="1">
      <c r="B14" s="23" t="s">
        <v>48</v>
      </c>
    </row>
    <row r="15" spans="1:11" s="58" customFormat="1" ht="15" customHeight="1">
      <c r="B15" s="113" t="s">
        <v>51</v>
      </c>
      <c r="C15" s="116" t="s">
        <v>50</v>
      </c>
      <c r="D15" s="116"/>
      <c r="E15" s="116"/>
      <c r="F15" s="116"/>
      <c r="G15" s="116"/>
      <c r="H15" s="116"/>
      <c r="I15" s="116"/>
      <c r="J15" s="116"/>
      <c r="K15" s="113" t="s">
        <v>0</v>
      </c>
    </row>
    <row r="16" spans="1:11" ht="40.5">
      <c r="B16" s="114"/>
      <c r="C16" s="76" t="s">
        <v>17</v>
      </c>
      <c r="D16" s="76" t="s">
        <v>16</v>
      </c>
      <c r="E16" s="76" t="s">
        <v>15</v>
      </c>
      <c r="F16" s="76" t="s">
        <v>14</v>
      </c>
      <c r="G16" s="76" t="s">
        <v>4</v>
      </c>
      <c r="H16" s="76" t="s">
        <v>3</v>
      </c>
      <c r="I16" s="76" t="s">
        <v>13</v>
      </c>
      <c r="J16" s="76" t="s">
        <v>1</v>
      </c>
      <c r="K16" s="114"/>
    </row>
    <row r="17" spans="2:11">
      <c r="B17" s="24" t="s">
        <v>12</v>
      </c>
      <c r="C17" s="40">
        <v>212629</v>
      </c>
      <c r="D17" s="40">
        <v>7098152</v>
      </c>
      <c r="E17" s="40">
        <v>438048</v>
      </c>
      <c r="F17" s="40">
        <v>1861846</v>
      </c>
      <c r="G17" s="40">
        <v>9219684</v>
      </c>
      <c r="H17" s="40">
        <v>17228663</v>
      </c>
      <c r="I17" s="40">
        <v>9080653</v>
      </c>
      <c r="J17" s="40">
        <v>1491440</v>
      </c>
      <c r="K17" s="99">
        <v>46631115</v>
      </c>
    </row>
    <row r="18" spans="2:11">
      <c r="B18" s="24" t="s">
        <v>11</v>
      </c>
      <c r="C18" s="40">
        <v>36457</v>
      </c>
      <c r="D18" s="40">
        <v>948005</v>
      </c>
      <c r="E18" s="40">
        <v>90463</v>
      </c>
      <c r="F18" s="40">
        <v>357796</v>
      </c>
      <c r="G18" s="40">
        <v>1591688</v>
      </c>
      <c r="H18" s="40">
        <v>2833449</v>
      </c>
      <c r="I18" s="40">
        <v>2541410</v>
      </c>
      <c r="J18" s="40">
        <v>247969</v>
      </c>
      <c r="K18" s="99">
        <v>8647237</v>
      </c>
    </row>
    <row r="19" spans="2:11" ht="14.25" thickBot="1">
      <c r="B19" s="74" t="s">
        <v>10</v>
      </c>
      <c r="C19" s="128">
        <v>16856</v>
      </c>
      <c r="D19" s="128">
        <v>213725</v>
      </c>
      <c r="E19" s="128">
        <v>24648</v>
      </c>
      <c r="F19" s="128">
        <v>105515</v>
      </c>
      <c r="G19" s="128">
        <v>432645</v>
      </c>
      <c r="H19" s="128">
        <v>767226</v>
      </c>
      <c r="I19" s="128">
        <v>610831</v>
      </c>
      <c r="J19" s="128">
        <v>90112</v>
      </c>
      <c r="K19" s="100">
        <v>2261558</v>
      </c>
    </row>
    <row r="20" spans="2:11" s="61" customFormat="1">
      <c r="B20" s="61" t="s">
        <v>59</v>
      </c>
      <c r="C20" s="83"/>
      <c r="D20" s="83"/>
      <c r="E20" s="83"/>
      <c r="F20" s="83"/>
      <c r="G20" s="83"/>
      <c r="H20" s="83"/>
      <c r="I20" s="83"/>
      <c r="J20" s="83"/>
      <c r="K20" s="24"/>
    </row>
    <row r="21" spans="2:11">
      <c r="B21" s="61" t="s">
        <v>62</v>
      </c>
      <c r="C21" s="31"/>
      <c r="D21" s="31"/>
    </row>
    <row r="22" spans="2:11">
      <c r="B22" s="61"/>
      <c r="C22" s="31"/>
      <c r="D22" s="31"/>
    </row>
    <row r="23" spans="2:11" s="31" customFormat="1">
      <c r="F23" s="32"/>
      <c r="G23" s="32"/>
      <c r="H23" s="32"/>
    </row>
    <row r="25" spans="2:11" ht="14.25" thickBot="1">
      <c r="B25" s="23" t="s">
        <v>64</v>
      </c>
    </row>
    <row r="26" spans="2:11" s="58" customFormat="1" ht="15" customHeight="1">
      <c r="B26" s="113" t="s">
        <v>51</v>
      </c>
      <c r="C26" s="116" t="s">
        <v>50</v>
      </c>
      <c r="D26" s="116"/>
      <c r="E26" s="116"/>
      <c r="F26" s="116"/>
      <c r="G26" s="116"/>
      <c r="H26" s="116"/>
      <c r="I26" s="116"/>
      <c r="J26" s="116"/>
      <c r="K26" s="113" t="s">
        <v>0</v>
      </c>
    </row>
    <row r="27" spans="2:11" ht="40.5">
      <c r="B27" s="114"/>
      <c r="C27" s="76" t="s">
        <v>17</v>
      </c>
      <c r="D27" s="76" t="s">
        <v>16</v>
      </c>
      <c r="E27" s="76" t="s">
        <v>15</v>
      </c>
      <c r="F27" s="76" t="s">
        <v>14</v>
      </c>
      <c r="G27" s="76" t="s">
        <v>4</v>
      </c>
      <c r="H27" s="76" t="s">
        <v>3</v>
      </c>
      <c r="I27" s="76" t="s">
        <v>13</v>
      </c>
      <c r="J27" s="76" t="s">
        <v>1</v>
      </c>
      <c r="K27" s="114"/>
    </row>
    <row r="28" spans="2:11">
      <c r="B28" s="24" t="s">
        <v>12</v>
      </c>
      <c r="C28" s="99">
        <v>227838</v>
      </c>
      <c r="D28" s="99">
        <v>7219258</v>
      </c>
      <c r="E28" s="99">
        <v>455028</v>
      </c>
      <c r="F28" s="99">
        <v>2012211</v>
      </c>
      <c r="G28" s="99">
        <v>9453390</v>
      </c>
      <c r="H28" s="99">
        <v>17843857</v>
      </c>
      <c r="I28" s="99">
        <v>8865548</v>
      </c>
      <c r="J28" s="99">
        <v>1477081</v>
      </c>
      <c r="K28" s="99">
        <v>47554211</v>
      </c>
    </row>
    <row r="29" spans="2:11">
      <c r="B29" s="24" t="s">
        <v>11</v>
      </c>
      <c r="C29" s="99">
        <v>38412</v>
      </c>
      <c r="D29" s="99">
        <v>947801</v>
      </c>
      <c r="E29" s="99">
        <v>91576</v>
      </c>
      <c r="F29" s="99">
        <v>381800</v>
      </c>
      <c r="G29" s="99">
        <v>1627499</v>
      </c>
      <c r="H29" s="99">
        <v>2900217</v>
      </c>
      <c r="I29" s="99">
        <v>2452867</v>
      </c>
      <c r="J29" s="99">
        <v>243100</v>
      </c>
      <c r="K29" s="99">
        <v>8683272</v>
      </c>
    </row>
    <row r="30" spans="2:11" ht="14.25" thickBot="1">
      <c r="B30" s="74" t="s">
        <v>10</v>
      </c>
      <c r="C30" s="100">
        <v>17288</v>
      </c>
      <c r="D30" s="100">
        <v>215521</v>
      </c>
      <c r="E30" s="100">
        <v>27036</v>
      </c>
      <c r="F30" s="100">
        <v>108448</v>
      </c>
      <c r="G30" s="100">
        <v>440900</v>
      </c>
      <c r="H30" s="100">
        <v>779851</v>
      </c>
      <c r="I30" s="100">
        <v>554840</v>
      </c>
      <c r="J30" s="100">
        <v>88692</v>
      </c>
      <c r="K30" s="100">
        <v>2232576</v>
      </c>
    </row>
    <row r="31" spans="2:11">
      <c r="B31" s="61" t="s">
        <v>59</v>
      </c>
      <c r="C31" s="31"/>
      <c r="D31" s="31"/>
    </row>
    <row r="32" spans="2:11">
      <c r="B32" s="61" t="s">
        <v>62</v>
      </c>
      <c r="C32" s="31"/>
      <c r="D32" s="31"/>
    </row>
    <row r="33" spans="2:11">
      <c r="B33" s="61" t="s">
        <v>61</v>
      </c>
    </row>
    <row r="34" spans="2:11">
      <c r="C34" s="8"/>
      <c r="D34" s="8"/>
      <c r="E34" s="8"/>
      <c r="F34" s="8"/>
      <c r="G34" s="8"/>
      <c r="H34" s="8"/>
      <c r="I34" s="8"/>
      <c r="J34" s="8"/>
      <c r="K34" s="8"/>
    </row>
    <row r="35" spans="2:11">
      <c r="C35" s="8"/>
      <c r="D35" s="8"/>
      <c r="E35" s="8"/>
      <c r="F35" s="8"/>
      <c r="G35" s="8"/>
      <c r="H35" s="8"/>
      <c r="I35" s="8"/>
      <c r="J35" s="8"/>
      <c r="K35" s="8"/>
    </row>
    <row r="36" spans="2:11">
      <c r="C36" s="8"/>
      <c r="D36" s="8"/>
      <c r="E36" s="8"/>
      <c r="F36" s="8"/>
      <c r="G36" s="8"/>
      <c r="H36" s="8"/>
      <c r="I36" s="8"/>
      <c r="J36" s="8"/>
      <c r="K36" s="8"/>
    </row>
    <row r="38" spans="2:11">
      <c r="C38" s="69"/>
    </row>
    <row r="39" spans="2:11">
      <c r="C39" s="69"/>
    </row>
    <row r="40" spans="2:11">
      <c r="C40" s="69"/>
    </row>
  </sheetData>
  <mergeCells count="8">
    <mergeCell ref="K26:K27"/>
    <mergeCell ref="C15:J15"/>
    <mergeCell ref="K15:K16"/>
    <mergeCell ref="B4:B5"/>
    <mergeCell ref="C4:J4"/>
    <mergeCell ref="B15:B16"/>
    <mergeCell ref="B26:B27"/>
    <mergeCell ref="C26:J26"/>
  </mergeCells>
  <hyperlinks>
    <hyperlink ref="A1" location="Índice!A1" display="Índice"/>
  </hyperlinks>
  <printOptions gridLines="1"/>
  <pageMargins left="0.75" right="0.75" top="1" bottom="1" header="0.5" footer="0.5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32"/>
  <sheetViews>
    <sheetView topLeftCell="A7" workbookViewId="0">
      <selection activeCell="E36" sqref="E36"/>
    </sheetView>
  </sheetViews>
  <sheetFormatPr defaultRowHeight="13.5"/>
  <cols>
    <col min="1" max="1" width="9.140625" style="1"/>
    <col min="2" max="5" width="15.7109375" style="1" customWidth="1"/>
    <col min="6" max="8" width="15.7109375" style="2" customWidth="1"/>
    <col min="9" max="10" width="15.7109375" style="1" customWidth="1"/>
    <col min="11" max="16384" width="9.140625" style="1"/>
  </cols>
  <sheetData>
    <row r="1" spans="1:10" ht="14.25">
      <c r="A1" s="20" t="s">
        <v>45</v>
      </c>
    </row>
    <row r="2" spans="1:10" ht="14.25">
      <c r="A2" s="20"/>
    </row>
    <row r="3" spans="1:10" ht="14.25" thickBot="1">
      <c r="B3" s="55" t="s">
        <v>66</v>
      </c>
    </row>
    <row r="4" spans="1:10" s="58" customFormat="1" ht="15" customHeight="1" thickBot="1">
      <c r="B4" s="117" t="s">
        <v>51</v>
      </c>
      <c r="C4" s="119" t="s">
        <v>50</v>
      </c>
      <c r="D4" s="120"/>
      <c r="E4" s="120"/>
      <c r="F4" s="120"/>
      <c r="G4" s="120"/>
      <c r="H4" s="120"/>
      <c r="I4" s="120"/>
      <c r="J4" s="120"/>
    </row>
    <row r="5" spans="1:10" s="7" customFormat="1" ht="39.950000000000003" customHeight="1" thickBot="1">
      <c r="B5" s="118"/>
      <c r="C5" s="57" t="s">
        <v>17</v>
      </c>
      <c r="D5" s="6" t="s">
        <v>16</v>
      </c>
      <c r="E5" s="5" t="s">
        <v>15</v>
      </c>
      <c r="F5" s="6" t="s">
        <v>14</v>
      </c>
      <c r="G5" s="6" t="s">
        <v>4</v>
      </c>
      <c r="H5" s="6" t="s">
        <v>3</v>
      </c>
      <c r="I5" s="6" t="s">
        <v>13</v>
      </c>
      <c r="J5" s="5" t="s">
        <v>1</v>
      </c>
    </row>
    <row r="6" spans="1:10">
      <c r="B6" s="4" t="s">
        <v>19</v>
      </c>
      <c r="C6" s="12">
        <f t="shared" ref="C6:J8" si="0">((C27-C17)/C17)*100</f>
        <v>7.1957671957671954</v>
      </c>
      <c r="D6" s="12">
        <f t="shared" si="0"/>
        <v>1.1336924371351496</v>
      </c>
      <c r="E6" s="12">
        <f t="shared" si="0"/>
        <v>3.974358974358974</v>
      </c>
      <c r="F6" s="12">
        <f t="shared" si="0"/>
        <v>8.2955862214263139</v>
      </c>
      <c r="G6" s="12">
        <f t="shared" si="0"/>
        <v>3.3639895160535427</v>
      </c>
      <c r="H6" s="12">
        <f t="shared" si="0"/>
        <v>3.7929375082027192</v>
      </c>
      <c r="I6" s="12">
        <f t="shared" si="0"/>
        <v>0.84514770853686361</v>
      </c>
      <c r="J6" s="13">
        <f t="shared" si="0"/>
        <v>-3.50475519549137</v>
      </c>
    </row>
    <row r="7" spans="1:10">
      <c r="B7" s="4" t="s">
        <v>18</v>
      </c>
      <c r="C7" s="12">
        <f t="shared" si="0"/>
        <v>-4.4848484848484844</v>
      </c>
      <c r="D7" s="12">
        <f t="shared" si="0"/>
        <v>2.6000827455770521</v>
      </c>
      <c r="E7" s="11">
        <f t="shared" si="0"/>
        <v>1.8424396442185513</v>
      </c>
      <c r="F7" s="12">
        <f t="shared" si="0"/>
        <v>-2.7822091761853107</v>
      </c>
      <c r="G7" s="12">
        <f t="shared" si="0"/>
        <v>0.77501555441339576</v>
      </c>
      <c r="H7" s="12">
        <f t="shared" si="0"/>
        <v>1.0636114011001061</v>
      </c>
      <c r="I7" s="12">
        <f t="shared" si="0"/>
        <v>-0.46359793088923473</v>
      </c>
      <c r="J7" s="11">
        <f t="shared" si="0"/>
        <v>-5.4195607283649334</v>
      </c>
    </row>
    <row r="8" spans="1:10" ht="14.25" thickBot="1">
      <c r="B8" s="3" t="s">
        <v>10</v>
      </c>
      <c r="C8" s="10">
        <f t="shared" si="0"/>
        <v>2.5628856193640246</v>
      </c>
      <c r="D8" s="10">
        <f t="shared" si="0"/>
        <v>0.84033220259679497</v>
      </c>
      <c r="E8" s="9">
        <f t="shared" si="0"/>
        <v>9.6884128529698152</v>
      </c>
      <c r="F8" s="10">
        <f t="shared" si="0"/>
        <v>2.7796995687816897</v>
      </c>
      <c r="G8" s="10">
        <f t="shared" si="0"/>
        <v>1.9080308335933618</v>
      </c>
      <c r="H8" s="10">
        <f t="shared" si="0"/>
        <v>1.6455386027063732</v>
      </c>
      <c r="I8" s="10">
        <f t="shared" si="0"/>
        <v>-9.1663651648328273</v>
      </c>
      <c r="J8" s="9">
        <f t="shared" si="0"/>
        <v>-1.5758167613636365</v>
      </c>
    </row>
    <row r="9" spans="1:10">
      <c r="B9" s="61" t="s">
        <v>59</v>
      </c>
    </row>
    <row r="10" spans="1:10">
      <c r="B10" s="61" t="s">
        <v>62</v>
      </c>
    </row>
    <row r="11" spans="1:10" s="61" customFormat="1">
      <c r="B11" s="61" t="s">
        <v>61</v>
      </c>
      <c r="F11" s="54"/>
      <c r="G11" s="54"/>
      <c r="H11" s="54"/>
    </row>
    <row r="12" spans="1:10" s="39" customFormat="1">
      <c r="F12" s="41"/>
      <c r="G12" s="41"/>
      <c r="H12" s="41"/>
    </row>
    <row r="14" spans="1:10" ht="14.25" thickBot="1">
      <c r="B14" s="23" t="s">
        <v>67</v>
      </c>
    </row>
    <row r="15" spans="1:10" s="58" customFormat="1" ht="15" customHeight="1" thickBot="1">
      <c r="B15" s="117" t="s">
        <v>51</v>
      </c>
      <c r="C15" s="119" t="s">
        <v>50</v>
      </c>
      <c r="D15" s="120"/>
      <c r="E15" s="120"/>
      <c r="F15" s="120"/>
      <c r="G15" s="120"/>
      <c r="H15" s="120"/>
      <c r="I15" s="120"/>
      <c r="J15" s="120"/>
    </row>
    <row r="16" spans="1:10" ht="41.25" thickBot="1">
      <c r="B16" s="118"/>
      <c r="C16" s="57" t="s">
        <v>17</v>
      </c>
      <c r="D16" s="6" t="s">
        <v>16</v>
      </c>
      <c r="E16" s="5" t="s">
        <v>15</v>
      </c>
      <c r="F16" s="6" t="s">
        <v>14</v>
      </c>
      <c r="G16" s="6" t="s">
        <v>4</v>
      </c>
      <c r="H16" s="6" t="s">
        <v>3</v>
      </c>
      <c r="I16" s="6" t="s">
        <v>13</v>
      </c>
      <c r="J16" s="5" t="s">
        <v>1</v>
      </c>
    </row>
    <row r="17" spans="2:10">
      <c r="B17" s="25" t="s">
        <v>19</v>
      </c>
      <c r="C17" s="26">
        <v>2835</v>
      </c>
      <c r="D17" s="26">
        <v>230574</v>
      </c>
      <c r="E17" s="27">
        <v>9360</v>
      </c>
      <c r="F17" s="26">
        <v>56958</v>
      </c>
      <c r="G17" s="26">
        <v>256392</v>
      </c>
      <c r="H17" s="26">
        <v>502882</v>
      </c>
      <c r="I17" s="26">
        <v>389991</v>
      </c>
      <c r="J17" s="27">
        <v>22712</v>
      </c>
    </row>
    <row r="18" spans="2:10">
      <c r="B18" s="25" t="s">
        <v>18</v>
      </c>
      <c r="C18" s="26">
        <v>1650</v>
      </c>
      <c r="D18" s="26">
        <v>203032</v>
      </c>
      <c r="E18" s="27">
        <v>18888</v>
      </c>
      <c r="F18" s="26">
        <v>62684</v>
      </c>
      <c r="G18" s="26">
        <v>295736</v>
      </c>
      <c r="H18" s="26">
        <v>569945</v>
      </c>
      <c r="I18" s="26">
        <v>389346</v>
      </c>
      <c r="J18" s="27">
        <v>53270</v>
      </c>
    </row>
    <row r="19" spans="2:10" ht="14.25" thickBot="1">
      <c r="B19" s="28" t="s">
        <v>10</v>
      </c>
      <c r="C19" s="29">
        <v>16856</v>
      </c>
      <c r="D19" s="29">
        <v>213725</v>
      </c>
      <c r="E19" s="30">
        <v>24648</v>
      </c>
      <c r="F19" s="29">
        <v>105515</v>
      </c>
      <c r="G19" s="29">
        <v>432645</v>
      </c>
      <c r="H19" s="29">
        <v>767226</v>
      </c>
      <c r="I19" s="29">
        <v>610831</v>
      </c>
      <c r="J19" s="30">
        <v>90112</v>
      </c>
    </row>
    <row r="20" spans="2:10" s="61" customFormat="1">
      <c r="B20" s="61" t="s">
        <v>59</v>
      </c>
      <c r="C20" s="40"/>
      <c r="D20" s="40"/>
      <c r="E20" s="40"/>
      <c r="F20" s="40"/>
      <c r="G20" s="40"/>
      <c r="H20" s="40"/>
      <c r="I20" s="40"/>
      <c r="J20" s="40"/>
    </row>
    <row r="21" spans="2:10" s="39" customFormat="1">
      <c r="B21" s="61" t="s">
        <v>56</v>
      </c>
      <c r="C21" s="40"/>
      <c r="D21" s="40"/>
      <c r="E21" s="40"/>
      <c r="F21" s="40"/>
      <c r="G21" s="40"/>
      <c r="H21" s="40"/>
      <c r="I21" s="40"/>
      <c r="J21" s="40"/>
    </row>
    <row r="22" spans="2:10" s="39" customFormat="1">
      <c r="C22" s="40"/>
      <c r="D22" s="40"/>
      <c r="E22" s="40"/>
      <c r="F22" s="40"/>
      <c r="G22" s="40"/>
      <c r="H22" s="40"/>
      <c r="I22" s="40"/>
      <c r="J22" s="40"/>
    </row>
    <row r="24" spans="2:10" ht="14.25" thickBot="1">
      <c r="B24" s="23" t="s">
        <v>68</v>
      </c>
    </row>
    <row r="25" spans="2:10" s="58" customFormat="1" ht="15" customHeight="1" thickBot="1">
      <c r="B25" s="117" t="s">
        <v>51</v>
      </c>
      <c r="C25" s="119" t="s">
        <v>50</v>
      </c>
      <c r="D25" s="120"/>
      <c r="E25" s="120"/>
      <c r="F25" s="120"/>
      <c r="G25" s="120"/>
      <c r="H25" s="120"/>
      <c r="I25" s="120"/>
      <c r="J25" s="120"/>
    </row>
    <row r="26" spans="2:10" ht="41.25" thickBot="1">
      <c r="B26" s="118"/>
      <c r="C26" s="57" t="s">
        <v>17</v>
      </c>
      <c r="D26" s="6" t="s">
        <v>16</v>
      </c>
      <c r="E26" s="5" t="s">
        <v>15</v>
      </c>
      <c r="F26" s="6" t="s">
        <v>14</v>
      </c>
      <c r="G26" s="6" t="s">
        <v>4</v>
      </c>
      <c r="H26" s="6" t="s">
        <v>3</v>
      </c>
      <c r="I26" s="6" t="s">
        <v>13</v>
      </c>
      <c r="J26" s="5" t="s">
        <v>1</v>
      </c>
    </row>
    <row r="27" spans="2:10">
      <c r="B27" s="33" t="s">
        <v>19</v>
      </c>
      <c r="C27" s="34">
        <v>3039</v>
      </c>
      <c r="D27" s="34">
        <v>233188</v>
      </c>
      <c r="E27" s="35">
        <v>9732</v>
      </c>
      <c r="F27" s="34">
        <v>61683</v>
      </c>
      <c r="G27" s="34">
        <v>265017</v>
      </c>
      <c r="H27" s="34">
        <v>521956</v>
      </c>
      <c r="I27" s="34">
        <v>393287</v>
      </c>
      <c r="J27" s="35">
        <v>21916</v>
      </c>
    </row>
    <row r="28" spans="2:10">
      <c r="B28" s="33" t="s">
        <v>18</v>
      </c>
      <c r="C28" s="34">
        <v>1576</v>
      </c>
      <c r="D28" s="34">
        <v>208311</v>
      </c>
      <c r="E28" s="35">
        <v>19236</v>
      </c>
      <c r="F28" s="34">
        <v>60940</v>
      </c>
      <c r="G28" s="34">
        <v>298028</v>
      </c>
      <c r="H28" s="34">
        <v>576007</v>
      </c>
      <c r="I28" s="34">
        <v>387541</v>
      </c>
      <c r="J28" s="35">
        <v>50383</v>
      </c>
    </row>
    <row r="29" spans="2:10" ht="14.25" thickBot="1">
      <c r="B29" s="36" t="s">
        <v>10</v>
      </c>
      <c r="C29" s="37">
        <v>17288</v>
      </c>
      <c r="D29" s="37">
        <v>215521</v>
      </c>
      <c r="E29" s="38">
        <v>27036</v>
      </c>
      <c r="F29" s="37">
        <v>108448</v>
      </c>
      <c r="G29" s="37">
        <v>440900</v>
      </c>
      <c r="H29" s="37">
        <v>779851</v>
      </c>
      <c r="I29" s="37">
        <v>554840</v>
      </c>
      <c r="J29" s="38">
        <v>88692</v>
      </c>
    </row>
    <row r="30" spans="2:10">
      <c r="B30" s="61" t="s">
        <v>59</v>
      </c>
    </row>
    <row r="31" spans="2:10">
      <c r="B31" s="61" t="s">
        <v>62</v>
      </c>
    </row>
    <row r="32" spans="2:10">
      <c r="B32" s="61" t="s">
        <v>61</v>
      </c>
    </row>
  </sheetData>
  <mergeCells count="6">
    <mergeCell ref="B4:B5"/>
    <mergeCell ref="C4:J4"/>
    <mergeCell ref="B15:B16"/>
    <mergeCell ref="C15:J15"/>
    <mergeCell ref="B25:B26"/>
    <mergeCell ref="C25:J25"/>
  </mergeCells>
  <hyperlinks>
    <hyperlink ref="A1" location="Índice!A1" display="Índice"/>
  </hyperlinks>
  <printOptions gridLines="1"/>
  <pageMargins left="0.75" right="0.75" top="1" bottom="1" header="0.5" footer="0.5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"/>
  <sheetViews>
    <sheetView showGridLines="0" workbookViewId="0">
      <selection activeCell="E31" sqref="E31"/>
    </sheetView>
  </sheetViews>
  <sheetFormatPr defaultRowHeight="13.5"/>
  <cols>
    <col min="1" max="1" width="9.140625" style="14"/>
    <col min="2" max="5" width="17.7109375" style="14" customWidth="1"/>
    <col min="6" max="13" width="13.7109375" style="14" customWidth="1"/>
    <col min="14" max="16384" width="9.140625" style="14"/>
  </cols>
  <sheetData>
    <row r="1" spans="1:13" ht="14.25">
      <c r="A1" s="21" t="s">
        <v>45</v>
      </c>
      <c r="C1" s="16"/>
      <c r="D1" s="16"/>
      <c r="E1" s="16"/>
      <c r="F1" s="16"/>
    </row>
    <row r="2" spans="1:13" ht="14.25">
      <c r="A2" s="21"/>
      <c r="C2" s="16"/>
      <c r="D2" s="16"/>
      <c r="E2" s="16"/>
      <c r="F2" s="16"/>
    </row>
    <row r="3" spans="1:13" ht="14.25" thickBot="1">
      <c r="B3" s="43" t="s">
        <v>70</v>
      </c>
      <c r="C3" s="16"/>
      <c r="D3" s="16"/>
      <c r="E3" s="16"/>
      <c r="F3" s="16"/>
    </row>
    <row r="4" spans="1:13" s="60" customFormat="1" ht="15" customHeight="1">
      <c r="B4" s="121" t="s">
        <v>22</v>
      </c>
      <c r="C4" s="123" t="s">
        <v>71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s="15" customFormat="1" ht="18.95" customHeight="1">
      <c r="B5" s="122"/>
      <c r="C5" s="89">
        <v>2009</v>
      </c>
      <c r="D5" s="89">
        <v>2010</v>
      </c>
      <c r="E5" s="89">
        <v>2011</v>
      </c>
      <c r="F5" s="89">
        <v>2012</v>
      </c>
      <c r="G5" s="89">
        <v>2013</v>
      </c>
      <c r="H5" s="89">
        <v>2014</v>
      </c>
      <c r="I5" s="89">
        <v>2015</v>
      </c>
      <c r="J5" s="89">
        <v>2016</v>
      </c>
      <c r="K5" s="89">
        <v>2017</v>
      </c>
      <c r="L5" s="89">
        <v>2018</v>
      </c>
      <c r="M5" s="89">
        <v>2019</v>
      </c>
    </row>
    <row r="6" spans="1:13">
      <c r="B6" s="85" t="s">
        <v>21</v>
      </c>
      <c r="C6" s="86">
        <f>(C16/C$18)*100</f>
        <v>57.74067428406827</v>
      </c>
      <c r="D6" s="86">
        <f>(D16/D$18)*100</f>
        <v>58.294846000807766</v>
      </c>
      <c r="E6" s="86">
        <f t="shared" ref="E6:M6" si="0">(E16/E$18)*100</f>
        <v>58.022755822031783</v>
      </c>
      <c r="F6" s="86">
        <f t="shared" si="0"/>
        <v>57.599082876566335</v>
      </c>
      <c r="G6" s="86">
        <f t="shared" si="0"/>
        <v>57.381570836323014</v>
      </c>
      <c r="H6" s="86">
        <f t="shared" si="0"/>
        <v>57.081838654327377</v>
      </c>
      <c r="I6" s="86">
        <f t="shared" si="0"/>
        <v>56.339549663467118</v>
      </c>
      <c r="J6" s="86">
        <f t="shared" si="0"/>
        <v>56.102277620553167</v>
      </c>
      <c r="K6" s="86">
        <f t="shared" si="0"/>
        <v>55.99604276511787</v>
      </c>
      <c r="L6" s="86">
        <f t="shared" si="0"/>
        <v>56.207269501821308</v>
      </c>
      <c r="M6" s="86">
        <f t="shared" si="0"/>
        <v>57.178523821809421</v>
      </c>
    </row>
    <row r="7" spans="1:13" ht="14.25" thickBot="1">
      <c r="B7" s="87" t="s">
        <v>20</v>
      </c>
      <c r="C7" s="88">
        <f>(C17/C$18)*100</f>
        <v>42.25932571593173</v>
      </c>
      <c r="D7" s="88">
        <f>(D17/D$18)*100</f>
        <v>41.705153999192234</v>
      </c>
      <c r="E7" s="88">
        <f t="shared" ref="E7:M7" si="1">(E17/E$18)*100</f>
        <v>41.977244177968217</v>
      </c>
      <c r="F7" s="88">
        <f t="shared" si="1"/>
        <v>42.400917123433665</v>
      </c>
      <c r="G7" s="88">
        <f t="shared" si="1"/>
        <v>42.618429163676986</v>
      </c>
      <c r="H7" s="88">
        <f t="shared" si="1"/>
        <v>42.91816134567263</v>
      </c>
      <c r="I7" s="88">
        <f t="shared" si="1"/>
        <v>43.66045033653289</v>
      </c>
      <c r="J7" s="88">
        <f t="shared" si="1"/>
        <v>43.89772237944684</v>
      </c>
      <c r="K7" s="88">
        <f t="shared" si="1"/>
        <v>44.003957234882122</v>
      </c>
      <c r="L7" s="88">
        <f t="shared" si="1"/>
        <v>43.792730498178692</v>
      </c>
      <c r="M7" s="88">
        <f t="shared" si="1"/>
        <v>42.821476178190579</v>
      </c>
    </row>
    <row r="8" spans="1:13">
      <c r="B8" s="61" t="s">
        <v>59</v>
      </c>
    </row>
    <row r="9" spans="1:13">
      <c r="B9" s="61" t="s">
        <v>60</v>
      </c>
    </row>
    <row r="10" spans="1:13">
      <c r="B10" s="61" t="s">
        <v>61</v>
      </c>
    </row>
    <row r="11" spans="1:13" s="60" customFormat="1">
      <c r="B11" s="61"/>
    </row>
    <row r="12" spans="1:13" s="42" customFormat="1"/>
    <row r="13" spans="1:13" ht="14.25" thickBot="1">
      <c r="B13" s="43" t="s">
        <v>69</v>
      </c>
    </row>
    <row r="14" spans="1:13" s="60" customFormat="1" ht="15" customHeight="1">
      <c r="B14" s="121" t="s">
        <v>22</v>
      </c>
      <c r="C14" s="123" t="s">
        <v>71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</row>
    <row r="15" spans="1:13">
      <c r="B15" s="122"/>
      <c r="C15" s="89">
        <v>2009</v>
      </c>
      <c r="D15" s="89">
        <v>2010</v>
      </c>
      <c r="E15" s="89">
        <v>2011</v>
      </c>
      <c r="F15" s="89">
        <v>2012</v>
      </c>
      <c r="G15" s="89">
        <v>2013</v>
      </c>
      <c r="H15" s="89">
        <v>2014</v>
      </c>
      <c r="I15" s="89">
        <v>2015</v>
      </c>
      <c r="J15" s="89">
        <v>2016</v>
      </c>
      <c r="K15" s="89">
        <v>2017</v>
      </c>
      <c r="L15" s="89">
        <v>2018</v>
      </c>
      <c r="M15" s="89">
        <v>2019</v>
      </c>
    </row>
    <row r="16" spans="1:13">
      <c r="B16" s="85" t="s">
        <v>21</v>
      </c>
      <c r="C16" s="90">
        <v>1154601</v>
      </c>
      <c r="D16" s="90">
        <v>1247062</v>
      </c>
      <c r="E16" s="90">
        <v>1314574</v>
      </c>
      <c r="F16" s="90">
        <v>1299793</v>
      </c>
      <c r="G16" s="90">
        <v>1328330</v>
      </c>
      <c r="H16" s="90">
        <v>1354314</v>
      </c>
      <c r="I16" s="90">
        <v>1302798</v>
      </c>
      <c r="J16" s="90">
        <v>1218174</v>
      </c>
      <c r="K16" s="90">
        <v>1245226</v>
      </c>
      <c r="L16" s="90">
        <v>1271160</v>
      </c>
      <c r="M16" s="90">
        <v>1276554</v>
      </c>
    </row>
    <row r="17" spans="2:13">
      <c r="B17" s="85" t="s">
        <v>20</v>
      </c>
      <c r="C17" s="90">
        <v>845031</v>
      </c>
      <c r="D17" s="90">
        <v>892170</v>
      </c>
      <c r="E17" s="90">
        <v>951044</v>
      </c>
      <c r="F17" s="90">
        <v>956828</v>
      </c>
      <c r="G17" s="90">
        <v>986577</v>
      </c>
      <c r="H17" s="90">
        <v>1018269</v>
      </c>
      <c r="I17" s="90">
        <v>1009606</v>
      </c>
      <c r="J17" s="90">
        <v>953171</v>
      </c>
      <c r="K17" s="90">
        <v>978549</v>
      </c>
      <c r="L17" s="90">
        <v>990398</v>
      </c>
      <c r="M17" s="90">
        <v>956022</v>
      </c>
    </row>
    <row r="18" spans="2:13" ht="14.25" thickBot="1">
      <c r="B18" s="44" t="s">
        <v>0</v>
      </c>
      <c r="C18" s="91">
        <v>1999632</v>
      </c>
      <c r="D18" s="91">
        <v>2139232</v>
      </c>
      <c r="E18" s="91">
        <v>2265618</v>
      </c>
      <c r="F18" s="91">
        <v>2256621</v>
      </c>
      <c r="G18" s="91">
        <v>2314907</v>
      </c>
      <c r="H18" s="91">
        <v>2372583</v>
      </c>
      <c r="I18" s="91">
        <v>2312404</v>
      </c>
      <c r="J18" s="91">
        <v>2171345</v>
      </c>
      <c r="K18" s="91">
        <v>2223775</v>
      </c>
      <c r="L18" s="91">
        <v>2261558</v>
      </c>
      <c r="M18" s="91">
        <v>2232576</v>
      </c>
    </row>
    <row r="19" spans="2:13">
      <c r="B19" s="61" t="s">
        <v>59</v>
      </c>
    </row>
    <row r="20" spans="2:13">
      <c r="B20" s="61" t="s">
        <v>60</v>
      </c>
    </row>
    <row r="21" spans="2:13">
      <c r="B21" s="61" t="s">
        <v>61</v>
      </c>
    </row>
    <row r="29" spans="2:13" ht="14.25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2:13" ht="14.25"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2:13" ht="14.25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2:13" ht="14.25"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</sheetData>
  <mergeCells count="4">
    <mergeCell ref="B4:B5"/>
    <mergeCell ref="C4:M4"/>
    <mergeCell ref="B14:B15"/>
    <mergeCell ref="C14:M14"/>
  </mergeCells>
  <hyperlinks>
    <hyperlink ref="A1" location="Índice!A1" display="Índice"/>
  </hyperlinks>
  <printOptions gridLines="1"/>
  <pageMargins left="0.75" right="0.75" top="1" bottom="1" header="0.5" footer="0.5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8"/>
  <sheetViews>
    <sheetView showGridLines="0" topLeftCell="A16" workbookViewId="0">
      <selection activeCell="J16" sqref="J16"/>
    </sheetView>
  </sheetViews>
  <sheetFormatPr defaultRowHeight="13.5"/>
  <cols>
    <col min="1" max="1" width="9.140625" style="1"/>
    <col min="2" max="5" width="13.7109375" style="1" customWidth="1"/>
    <col min="6" max="6" width="13.7109375" style="2" customWidth="1"/>
    <col min="7" max="7" width="13.7109375" style="1" customWidth="1"/>
    <col min="8" max="8" width="13.7109375" style="61" customWidth="1"/>
    <col min="9" max="10" width="11" style="1" customWidth="1"/>
    <col min="11" max="14" width="10" style="1" bestFit="1" customWidth="1"/>
    <col min="15" max="16384" width="9.140625" style="1"/>
  </cols>
  <sheetData>
    <row r="1" spans="1:14" ht="14.25">
      <c r="A1" s="20" t="s">
        <v>45</v>
      </c>
    </row>
    <row r="2" spans="1:14" ht="14.25">
      <c r="A2" s="20"/>
    </row>
    <row r="3" spans="1:14" ht="14.25" thickBot="1">
      <c r="B3" s="55" t="s">
        <v>73</v>
      </c>
    </row>
    <row r="4" spans="1:14" s="58" customFormat="1" ht="15" customHeight="1">
      <c r="B4" s="113" t="s">
        <v>71</v>
      </c>
      <c r="C4" s="124" t="s">
        <v>52</v>
      </c>
      <c r="D4" s="124"/>
      <c r="E4" s="124"/>
      <c r="F4" s="124"/>
      <c r="G4" s="124"/>
      <c r="H4" s="65"/>
    </row>
    <row r="5" spans="1:14" s="7" customFormat="1" ht="18.95" customHeight="1">
      <c r="B5" s="114"/>
      <c r="C5" s="76" t="s">
        <v>27</v>
      </c>
      <c r="D5" s="76" t="s">
        <v>26</v>
      </c>
      <c r="E5" s="76" t="s">
        <v>25</v>
      </c>
      <c r="F5" s="76" t="s">
        <v>24</v>
      </c>
      <c r="G5" s="76" t="s">
        <v>23</v>
      </c>
      <c r="H5" s="63"/>
      <c r="I5" s="61"/>
      <c r="J5" s="61"/>
      <c r="K5" s="61"/>
      <c r="L5" s="61"/>
      <c r="M5" s="61"/>
      <c r="N5" s="61"/>
    </row>
    <row r="6" spans="1:14" s="7" customFormat="1" ht="13.5" customHeight="1">
      <c r="B6" s="71">
        <v>2009</v>
      </c>
      <c r="C6" s="66">
        <f>(C25/$I25)*100</f>
        <v>0.25049609128079564</v>
      </c>
      <c r="D6" s="66">
        <f t="shared" ref="D6:G16" si="0">(D25/$I25)*100</f>
        <v>14.283928242796676</v>
      </c>
      <c r="E6" s="66">
        <f t="shared" si="0"/>
        <v>50.085115661281677</v>
      </c>
      <c r="F6" s="66">
        <f t="shared" si="0"/>
        <v>34.587714139401648</v>
      </c>
      <c r="G6" s="66">
        <f>(G25/$I25)*100</f>
        <v>0.79229578242396603</v>
      </c>
      <c r="H6" s="66"/>
      <c r="I6" s="61"/>
      <c r="J6" s="61"/>
      <c r="K6" s="61"/>
      <c r="L6" s="61"/>
      <c r="M6" s="61"/>
      <c r="N6" s="61"/>
    </row>
    <row r="7" spans="1:14" s="7" customFormat="1" ht="13.5" customHeight="1">
      <c r="B7" s="71">
        <v>2010</v>
      </c>
      <c r="C7" s="66">
        <f>(C26/$I26)*100</f>
        <v>0.2608412738777281</v>
      </c>
      <c r="D7" s="66">
        <f t="shared" si="0"/>
        <v>14.176442760766481</v>
      </c>
      <c r="E7" s="66">
        <f t="shared" si="0"/>
        <v>50.137946702367955</v>
      </c>
      <c r="F7" s="66">
        <f t="shared" si="0"/>
        <v>34.616161313966884</v>
      </c>
      <c r="G7" s="66">
        <f>(G26/$I26)*100</f>
        <v>0.80828072878490975</v>
      </c>
      <c r="H7" s="66"/>
      <c r="I7" s="61"/>
      <c r="J7" s="61"/>
      <c r="K7" s="61"/>
      <c r="L7" s="61"/>
      <c r="M7" s="61"/>
      <c r="N7" s="61"/>
    </row>
    <row r="8" spans="1:14" s="7" customFormat="1" ht="13.5" customHeight="1">
      <c r="B8" s="71">
        <v>2011</v>
      </c>
      <c r="C8" s="66">
        <f t="shared" ref="C8:C16" si="1">(C27/$I27)*100</f>
        <v>0.33536103614995999</v>
      </c>
      <c r="D8" s="66">
        <f t="shared" si="0"/>
        <v>13.972655584480703</v>
      </c>
      <c r="E8" s="66">
        <f t="shared" si="0"/>
        <v>50.050229120707904</v>
      </c>
      <c r="F8" s="66">
        <f t="shared" si="0"/>
        <v>34.795715782625315</v>
      </c>
      <c r="G8" s="66">
        <f t="shared" si="0"/>
        <v>0.84462605787913059</v>
      </c>
      <c r="H8" s="66"/>
      <c r="I8" s="61"/>
      <c r="J8" s="61"/>
      <c r="K8" s="61"/>
      <c r="L8" s="61"/>
      <c r="M8" s="61"/>
      <c r="N8" s="61"/>
    </row>
    <row r="9" spans="1:14">
      <c r="B9" s="24">
        <v>2012</v>
      </c>
      <c r="C9" s="67">
        <f t="shared" si="1"/>
        <v>0.34932760086873249</v>
      </c>
      <c r="D9" s="67">
        <f t="shared" si="0"/>
        <v>13.493005693025104</v>
      </c>
      <c r="E9" s="67">
        <f t="shared" si="0"/>
        <v>50.082933731450694</v>
      </c>
      <c r="F9" s="67">
        <f t="shared" si="0"/>
        <v>35.219737829258882</v>
      </c>
      <c r="G9" s="67">
        <f t="shared" si="0"/>
        <v>0.85331121176307412</v>
      </c>
      <c r="H9" s="67"/>
      <c r="I9" s="61"/>
      <c r="J9" s="61"/>
      <c r="K9" s="61"/>
      <c r="L9" s="61"/>
      <c r="M9" s="61"/>
      <c r="N9" s="61"/>
    </row>
    <row r="10" spans="1:14">
      <c r="B10" s="24">
        <v>2013</v>
      </c>
      <c r="C10" s="67">
        <f t="shared" si="1"/>
        <v>0.34269195263567825</v>
      </c>
      <c r="D10" s="67">
        <f t="shared" si="0"/>
        <v>13.135300899776967</v>
      </c>
      <c r="E10" s="67">
        <f t="shared" si="0"/>
        <v>49.794181796504134</v>
      </c>
      <c r="F10" s="67">
        <f t="shared" si="0"/>
        <v>35.82450612486808</v>
      </c>
      <c r="G10" s="67">
        <f>(G29/$I29)*100</f>
        <v>0.9027144502997313</v>
      </c>
      <c r="H10" s="67"/>
      <c r="I10" s="61"/>
      <c r="J10" s="61"/>
      <c r="K10" s="61"/>
      <c r="L10" s="61"/>
      <c r="M10" s="61"/>
      <c r="N10" s="61"/>
    </row>
    <row r="11" spans="1:14">
      <c r="B11" s="24">
        <v>2014</v>
      </c>
      <c r="C11" s="67">
        <f t="shared" si="1"/>
        <v>0.34734295912935392</v>
      </c>
      <c r="D11" s="67">
        <f t="shared" si="0"/>
        <v>12.716056719617397</v>
      </c>
      <c r="E11" s="67">
        <f t="shared" si="0"/>
        <v>49.171809795484499</v>
      </c>
      <c r="F11" s="67">
        <f t="shared" si="0"/>
        <v>36.810640555040649</v>
      </c>
      <c r="G11" s="67">
        <f t="shared" si="0"/>
        <v>0.95343345206469055</v>
      </c>
      <c r="H11" s="67"/>
      <c r="I11" s="61"/>
      <c r="J11" s="61"/>
      <c r="K11" s="61"/>
      <c r="L11" s="61"/>
      <c r="M11" s="61"/>
      <c r="N11" s="61"/>
    </row>
    <row r="12" spans="1:14">
      <c r="B12" s="24">
        <v>2015</v>
      </c>
      <c r="C12" s="67">
        <f t="shared" si="1"/>
        <v>0.3249432192644538</v>
      </c>
      <c r="D12" s="67">
        <f t="shared" si="0"/>
        <v>11.964085860429233</v>
      </c>
      <c r="E12" s="67">
        <f t="shared" si="0"/>
        <v>48.531182267458455</v>
      </c>
      <c r="F12" s="67">
        <f t="shared" si="0"/>
        <v>38.141994219003259</v>
      </c>
      <c r="G12" s="67">
        <f t="shared" si="0"/>
        <v>1.0374052284981343</v>
      </c>
      <c r="H12" s="67"/>
      <c r="I12" s="61"/>
      <c r="J12" s="61"/>
      <c r="K12" s="61"/>
      <c r="L12" s="61"/>
      <c r="M12" s="61"/>
      <c r="N12" s="61"/>
    </row>
    <row r="13" spans="1:14">
      <c r="B13" s="24">
        <v>2016</v>
      </c>
      <c r="C13" s="67">
        <f t="shared" si="1"/>
        <v>0.25200969905749659</v>
      </c>
      <c r="D13" s="67">
        <f t="shared" si="0"/>
        <v>11.291112190831029</v>
      </c>
      <c r="E13" s="67">
        <f t="shared" si="0"/>
        <v>47.871987178453907</v>
      </c>
      <c r="F13" s="67">
        <f t="shared" si="0"/>
        <v>39.450202524241888</v>
      </c>
      <c r="G13" s="67">
        <f t="shared" si="0"/>
        <v>1.1341818089709375</v>
      </c>
      <c r="H13" s="67"/>
      <c r="I13" s="61"/>
      <c r="J13" s="61"/>
      <c r="K13" s="61"/>
      <c r="L13" s="61"/>
      <c r="M13" s="61"/>
      <c r="N13" s="61"/>
    </row>
    <row r="14" spans="1:14">
      <c r="B14" s="24">
        <v>2017</v>
      </c>
      <c r="C14" s="67">
        <f t="shared" si="1"/>
        <v>0.22569729401580646</v>
      </c>
      <c r="D14" s="67">
        <f t="shared" si="0"/>
        <v>10.767231397061304</v>
      </c>
      <c r="E14" s="67">
        <f t="shared" si="0"/>
        <v>47.328124473024474</v>
      </c>
      <c r="F14" s="67">
        <f t="shared" si="0"/>
        <v>40.464525412867758</v>
      </c>
      <c r="G14" s="67">
        <f t="shared" si="0"/>
        <v>1.2137019257793618</v>
      </c>
      <c r="H14" s="67"/>
      <c r="I14" s="61"/>
      <c r="J14" s="61"/>
      <c r="K14" s="61"/>
      <c r="L14" s="61"/>
      <c r="M14" s="61"/>
      <c r="N14" s="61"/>
    </row>
    <row r="15" spans="1:14">
      <c r="B15" s="24">
        <v>2018</v>
      </c>
      <c r="C15" s="67">
        <f t="shared" si="1"/>
        <v>0.22550825581302802</v>
      </c>
      <c r="D15" s="67">
        <f t="shared" si="0"/>
        <v>10.584605833677491</v>
      </c>
      <c r="E15" s="67">
        <f t="shared" si="0"/>
        <v>46.434581823680844</v>
      </c>
      <c r="F15" s="67">
        <f t="shared" si="0"/>
        <v>41.452485410500195</v>
      </c>
      <c r="G15" s="67">
        <f t="shared" si="0"/>
        <v>1.3026418071081971</v>
      </c>
      <c r="H15" s="67"/>
      <c r="I15" s="61"/>
      <c r="J15" s="61"/>
      <c r="K15" s="61"/>
      <c r="L15" s="61"/>
      <c r="M15" s="61"/>
      <c r="N15" s="61"/>
    </row>
    <row r="16" spans="1:14" ht="14.25" thickBot="1">
      <c r="B16" s="74">
        <v>2019</v>
      </c>
      <c r="C16" s="96">
        <f t="shared" si="1"/>
        <v>0.21835762813897489</v>
      </c>
      <c r="D16" s="96">
        <f t="shared" si="0"/>
        <v>10.571913341359936</v>
      </c>
      <c r="E16" s="96">
        <f t="shared" si="0"/>
        <v>45.747647560486179</v>
      </c>
      <c r="F16" s="96">
        <f t="shared" si="0"/>
        <v>42.078164416351335</v>
      </c>
      <c r="G16" s="96">
        <f t="shared" si="0"/>
        <v>1.3837378884302258</v>
      </c>
      <c r="H16" s="67"/>
      <c r="I16" s="61"/>
      <c r="J16" s="61"/>
      <c r="K16" s="61"/>
      <c r="L16" s="61"/>
      <c r="M16" s="61"/>
      <c r="N16" s="61"/>
    </row>
    <row r="17" spans="2:14">
      <c r="B17" s="54" t="s">
        <v>59</v>
      </c>
      <c r="I17" s="61"/>
      <c r="J17" s="61"/>
      <c r="K17" s="61"/>
      <c r="L17" s="61"/>
      <c r="M17" s="61"/>
      <c r="N17" s="61"/>
    </row>
    <row r="18" spans="2:14">
      <c r="B18" s="54" t="s">
        <v>62</v>
      </c>
      <c r="J18" s="61"/>
      <c r="K18" s="61"/>
      <c r="L18" s="61"/>
      <c r="M18" s="61"/>
      <c r="N18" s="61"/>
    </row>
    <row r="19" spans="2:14" s="53" customFormat="1">
      <c r="B19" s="54" t="s">
        <v>61</v>
      </c>
      <c r="F19" s="54"/>
      <c r="H19" s="61"/>
      <c r="J19" s="61"/>
      <c r="K19" s="61"/>
      <c r="L19" s="61"/>
      <c r="M19" s="61"/>
      <c r="N19" s="61"/>
    </row>
    <row r="20" spans="2:14" s="61" customFormat="1">
      <c r="F20" s="54"/>
    </row>
    <row r="21" spans="2:14">
      <c r="J21" s="61"/>
      <c r="K21" s="61"/>
      <c r="L21" s="61"/>
      <c r="M21" s="61"/>
      <c r="N21" s="61"/>
    </row>
    <row r="22" spans="2:14" ht="14.25" thickBot="1">
      <c r="B22" s="23" t="s">
        <v>72</v>
      </c>
      <c r="J22" s="61"/>
      <c r="K22" s="61"/>
      <c r="L22" s="61"/>
      <c r="M22" s="61"/>
      <c r="N22" s="61"/>
    </row>
    <row r="23" spans="2:14" s="61" customFormat="1" ht="15" customHeight="1">
      <c r="B23" s="113" t="s">
        <v>71</v>
      </c>
      <c r="C23" s="124" t="s">
        <v>52</v>
      </c>
      <c r="D23" s="124"/>
      <c r="E23" s="124"/>
      <c r="F23" s="124"/>
      <c r="G23" s="124"/>
      <c r="H23" s="124"/>
      <c r="I23" s="113" t="s">
        <v>0</v>
      </c>
    </row>
    <row r="24" spans="2:14">
      <c r="B24" s="114"/>
      <c r="C24" s="76" t="s">
        <v>27</v>
      </c>
      <c r="D24" s="76" t="s">
        <v>26</v>
      </c>
      <c r="E24" s="76" t="s">
        <v>25</v>
      </c>
      <c r="F24" s="76" t="s">
        <v>24</v>
      </c>
      <c r="G24" s="76" t="s">
        <v>23</v>
      </c>
      <c r="H24" s="76" t="s">
        <v>54</v>
      </c>
      <c r="I24" s="114"/>
      <c r="J24" s="61"/>
      <c r="K24" s="61"/>
      <c r="L24" s="61"/>
      <c r="M24" s="61"/>
      <c r="N24" s="61"/>
    </row>
    <row r="25" spans="2:14">
      <c r="B25" s="97">
        <v>2009</v>
      </c>
      <c r="C25" s="98">
        <v>5009</v>
      </c>
      <c r="D25" s="98">
        <v>285626</v>
      </c>
      <c r="E25" s="98">
        <v>1001518</v>
      </c>
      <c r="F25" s="98">
        <v>691627</v>
      </c>
      <c r="G25" s="98">
        <v>15843</v>
      </c>
      <c r="H25" s="98">
        <v>9</v>
      </c>
      <c r="I25" s="98">
        <v>1999632</v>
      </c>
      <c r="J25" s="61"/>
      <c r="K25" s="61"/>
      <c r="L25" s="61"/>
      <c r="M25" s="61"/>
      <c r="N25" s="61"/>
    </row>
    <row r="26" spans="2:14">
      <c r="B26" s="71">
        <v>2010</v>
      </c>
      <c r="C26" s="64">
        <v>5580</v>
      </c>
      <c r="D26" s="64">
        <v>303267</v>
      </c>
      <c r="E26" s="64">
        <v>1072567</v>
      </c>
      <c r="F26" s="64">
        <v>740520</v>
      </c>
      <c r="G26" s="64">
        <v>17291</v>
      </c>
      <c r="H26" s="64">
        <v>7</v>
      </c>
      <c r="I26" s="64">
        <v>2139232</v>
      </c>
      <c r="J26" s="61"/>
      <c r="K26" s="61"/>
      <c r="L26" s="61"/>
      <c r="M26" s="61"/>
      <c r="N26" s="61"/>
    </row>
    <row r="27" spans="2:14">
      <c r="B27" s="71">
        <v>2011</v>
      </c>
      <c r="C27" s="64">
        <v>7598</v>
      </c>
      <c r="D27" s="64">
        <v>316567</v>
      </c>
      <c r="E27" s="64">
        <v>1133947</v>
      </c>
      <c r="F27" s="64">
        <v>788338</v>
      </c>
      <c r="G27" s="64">
        <v>19136</v>
      </c>
      <c r="H27" s="64">
        <v>32</v>
      </c>
      <c r="I27" s="64">
        <v>2265618</v>
      </c>
      <c r="J27" s="61"/>
      <c r="K27" s="61"/>
      <c r="L27" s="61"/>
      <c r="M27" s="61"/>
      <c r="N27" s="61"/>
    </row>
    <row r="28" spans="2:14">
      <c r="B28" s="24">
        <v>2012</v>
      </c>
      <c r="C28" s="99">
        <v>7883</v>
      </c>
      <c r="D28" s="99">
        <v>304486</v>
      </c>
      <c r="E28" s="99">
        <v>1130182</v>
      </c>
      <c r="F28" s="99">
        <v>794776</v>
      </c>
      <c r="G28" s="99">
        <v>19256</v>
      </c>
      <c r="H28" s="64">
        <v>38</v>
      </c>
      <c r="I28" s="64">
        <v>2256621</v>
      </c>
      <c r="J28" s="61"/>
      <c r="K28" s="61"/>
      <c r="L28" s="61"/>
      <c r="M28" s="61"/>
      <c r="N28" s="61"/>
    </row>
    <row r="29" spans="2:14">
      <c r="B29" s="24">
        <v>2013</v>
      </c>
      <c r="C29" s="99">
        <v>7933</v>
      </c>
      <c r="D29" s="99">
        <v>304070</v>
      </c>
      <c r="E29" s="99">
        <v>1152689</v>
      </c>
      <c r="F29" s="99">
        <v>829304</v>
      </c>
      <c r="G29" s="99">
        <v>20897</v>
      </c>
      <c r="H29" s="64">
        <v>14</v>
      </c>
      <c r="I29" s="64">
        <v>2314907</v>
      </c>
      <c r="J29" s="61"/>
      <c r="K29" s="61"/>
      <c r="L29" s="61"/>
      <c r="M29" s="61"/>
      <c r="N29" s="61"/>
    </row>
    <row r="30" spans="2:14">
      <c r="B30" s="24">
        <v>2014</v>
      </c>
      <c r="C30" s="99">
        <v>8241</v>
      </c>
      <c r="D30" s="99">
        <v>301699</v>
      </c>
      <c r="E30" s="99">
        <v>1166642</v>
      </c>
      <c r="F30" s="99">
        <v>873363</v>
      </c>
      <c r="G30" s="99">
        <v>22621</v>
      </c>
      <c r="H30" s="64">
        <v>17</v>
      </c>
      <c r="I30" s="64">
        <v>2372583</v>
      </c>
      <c r="J30" s="17"/>
    </row>
    <row r="31" spans="2:14">
      <c r="B31" s="24">
        <v>2015</v>
      </c>
      <c r="C31" s="99">
        <v>7514</v>
      </c>
      <c r="D31" s="99">
        <v>276658</v>
      </c>
      <c r="E31" s="99">
        <v>1122237</v>
      </c>
      <c r="F31" s="99">
        <v>881997</v>
      </c>
      <c r="G31" s="99">
        <v>23989</v>
      </c>
      <c r="H31" s="64">
        <v>9</v>
      </c>
      <c r="I31" s="64">
        <v>2312404</v>
      </c>
      <c r="J31" s="17"/>
    </row>
    <row r="32" spans="2:14">
      <c r="B32" s="24">
        <v>2016</v>
      </c>
      <c r="C32" s="99">
        <v>5472</v>
      </c>
      <c r="D32" s="99">
        <v>245169</v>
      </c>
      <c r="E32" s="99">
        <v>1039466</v>
      </c>
      <c r="F32" s="99">
        <v>856600</v>
      </c>
      <c r="G32" s="99">
        <v>24627</v>
      </c>
      <c r="H32" s="64">
        <v>11</v>
      </c>
      <c r="I32" s="64">
        <v>2171345</v>
      </c>
      <c r="J32" s="17"/>
    </row>
    <row r="33" spans="2:13">
      <c r="B33" s="24">
        <v>2017</v>
      </c>
      <c r="C33" s="99">
        <v>5019</v>
      </c>
      <c r="D33" s="99">
        <v>239439</v>
      </c>
      <c r="E33" s="99">
        <v>1052471</v>
      </c>
      <c r="F33" s="99">
        <v>899840</v>
      </c>
      <c r="G33" s="99">
        <v>26990</v>
      </c>
      <c r="H33" s="64">
        <v>16</v>
      </c>
      <c r="I33" s="64">
        <v>2223775</v>
      </c>
      <c r="J33" s="17"/>
    </row>
    <row r="34" spans="2:13">
      <c r="B34" s="24">
        <v>2018</v>
      </c>
      <c r="C34" s="99">
        <v>5100</v>
      </c>
      <c r="D34" s="99">
        <v>239377</v>
      </c>
      <c r="E34" s="99">
        <v>1050145</v>
      </c>
      <c r="F34" s="99">
        <v>937472</v>
      </c>
      <c r="G34" s="99">
        <v>29460</v>
      </c>
      <c r="H34" s="64">
        <v>4</v>
      </c>
      <c r="I34" s="64">
        <v>2261558</v>
      </c>
      <c r="J34" s="17"/>
    </row>
    <row r="35" spans="2:13" ht="14.25" thickBot="1">
      <c r="B35" s="74">
        <v>2019</v>
      </c>
      <c r="C35" s="100">
        <v>4875</v>
      </c>
      <c r="D35" s="100">
        <v>236026</v>
      </c>
      <c r="E35" s="100">
        <v>1021351</v>
      </c>
      <c r="F35" s="100">
        <v>939427</v>
      </c>
      <c r="G35" s="100">
        <v>30893</v>
      </c>
      <c r="H35" s="100">
        <v>4</v>
      </c>
      <c r="I35" s="68">
        <v>2232576</v>
      </c>
    </row>
    <row r="36" spans="2:13">
      <c r="B36" s="54" t="s">
        <v>59</v>
      </c>
      <c r="C36" s="46"/>
      <c r="D36" s="46"/>
    </row>
    <row r="37" spans="2:13" ht="14.25">
      <c r="B37" s="54" t="s">
        <v>62</v>
      </c>
      <c r="C37" s="46"/>
      <c r="D37" s="46"/>
      <c r="M37"/>
    </row>
    <row r="38" spans="2:13">
      <c r="B38" s="54" t="s">
        <v>61</v>
      </c>
    </row>
  </sheetData>
  <mergeCells count="5">
    <mergeCell ref="B4:B5"/>
    <mergeCell ref="C4:G4"/>
    <mergeCell ref="B23:B24"/>
    <mergeCell ref="C23:H23"/>
    <mergeCell ref="I23:I24"/>
  </mergeCells>
  <hyperlinks>
    <hyperlink ref="A1" location="Índice!A1" display="Índice"/>
  </hyperlinks>
  <printOptions gridLines="1"/>
  <pageMargins left="0.75" right="0.75" top="1" bottom="1" header="0.5" footer="0.5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38"/>
  <sheetViews>
    <sheetView topLeftCell="A13" workbookViewId="0">
      <selection activeCell="B25" sqref="B25"/>
    </sheetView>
  </sheetViews>
  <sheetFormatPr defaultRowHeight="13.5"/>
  <cols>
    <col min="1" max="1" width="9.140625" style="1"/>
    <col min="2" max="6" width="13.7109375" style="1" customWidth="1"/>
    <col min="7" max="7" width="13.7109375" style="2" customWidth="1"/>
    <col min="8" max="8" width="13.7109375" style="1" customWidth="1"/>
    <col min="9" max="9" width="14.140625" style="1" customWidth="1"/>
    <col min="10" max="10" width="13" style="1" customWidth="1"/>
    <col min="11" max="11" width="11.85546875" style="1" customWidth="1"/>
    <col min="12" max="12" width="11.5703125" style="1" customWidth="1"/>
    <col min="13" max="13" width="10.28515625" style="1" customWidth="1"/>
    <col min="14" max="16384" width="9.140625" style="1"/>
  </cols>
  <sheetData>
    <row r="1" spans="1:8" ht="14.25">
      <c r="A1" s="20" t="s">
        <v>45</v>
      </c>
    </row>
    <row r="2" spans="1:8" ht="14.25">
      <c r="A2" s="20"/>
    </row>
    <row r="3" spans="1:8" ht="14.25" thickBot="1">
      <c r="B3" s="55" t="s">
        <v>74</v>
      </c>
    </row>
    <row r="4" spans="1:8" s="61" customFormat="1" ht="15" customHeight="1">
      <c r="B4" s="113" t="s">
        <v>71</v>
      </c>
      <c r="C4" s="125" t="s">
        <v>53</v>
      </c>
      <c r="D4" s="125"/>
      <c r="E4" s="125"/>
      <c r="F4" s="125"/>
      <c r="G4" s="125"/>
      <c r="H4" s="125"/>
    </row>
    <row r="5" spans="1:8" s="7" customFormat="1" ht="40.5" customHeight="1">
      <c r="B5" s="114"/>
      <c r="C5" s="76" t="s">
        <v>33</v>
      </c>
      <c r="D5" s="76" t="s">
        <v>32</v>
      </c>
      <c r="E5" s="76" t="s">
        <v>31</v>
      </c>
      <c r="F5" s="76" t="s">
        <v>30</v>
      </c>
      <c r="G5" s="76" t="s">
        <v>29</v>
      </c>
      <c r="H5" s="76" t="s">
        <v>28</v>
      </c>
    </row>
    <row r="6" spans="1:8" s="7" customFormat="1" ht="13.5" customHeight="1">
      <c r="B6" s="71">
        <v>2008</v>
      </c>
      <c r="C6" s="72">
        <f>(C25/$I25)*100</f>
        <v>0.80874880978099961</v>
      </c>
      <c r="D6" s="72">
        <f t="shared" ref="C6:H16" si="0">(D25/$I25)*100</f>
        <v>25.384870816230187</v>
      </c>
      <c r="E6" s="72">
        <f t="shared" si="0"/>
        <v>7.1149091432823637</v>
      </c>
      <c r="F6" s="72">
        <f t="shared" si="0"/>
        <v>50.023604343199146</v>
      </c>
      <c r="G6" s="72">
        <f t="shared" si="0"/>
        <v>3.4993438792737863</v>
      </c>
      <c r="H6" s="72">
        <f t="shared" si="0"/>
        <v>13.168523008233516</v>
      </c>
    </row>
    <row r="7" spans="1:8" s="7" customFormat="1" ht="13.5" customHeight="1">
      <c r="B7" s="71">
        <v>2009</v>
      </c>
      <c r="C7" s="72">
        <f t="shared" si="0"/>
        <v>0.75816928692166163</v>
      </c>
      <c r="D7" s="72">
        <f t="shared" si="0"/>
        <v>24.102434892522176</v>
      </c>
      <c r="E7" s="72">
        <f t="shared" si="0"/>
        <v>6.9999887810204786</v>
      </c>
      <c r="F7" s="72">
        <f t="shared" si="0"/>
        <v>51.801908348416625</v>
      </c>
      <c r="G7" s="72">
        <f t="shared" si="0"/>
        <v>3.3713968377436392</v>
      </c>
      <c r="H7" s="72">
        <f t="shared" si="0"/>
        <v>12.966101853375417</v>
      </c>
    </row>
    <row r="8" spans="1:8" s="7" customFormat="1" ht="13.5" customHeight="1">
      <c r="B8" s="71">
        <v>2010</v>
      </c>
      <c r="C8" s="72">
        <f t="shared" si="0"/>
        <v>0.5141643472112245</v>
      </c>
      <c r="D8" s="72">
        <f t="shared" si="0"/>
        <v>22.432554826100429</v>
      </c>
      <c r="E8" s="72">
        <f t="shared" si="0"/>
        <v>6.927469679354596</v>
      </c>
      <c r="F8" s="72">
        <f t="shared" si="0"/>
        <v>53.582157274527297</v>
      </c>
      <c r="G8" s="72">
        <f t="shared" si="0"/>
        <v>3.2732790788208779</v>
      </c>
      <c r="H8" s="72">
        <f t="shared" si="0"/>
        <v>13.270374793985571</v>
      </c>
    </row>
    <row r="9" spans="1:8">
      <c r="B9" s="24">
        <v>2011</v>
      </c>
      <c r="C9" s="73">
        <f t="shared" si="0"/>
        <v>0.47509085486663466</v>
      </c>
      <c r="D9" s="73">
        <f t="shared" si="0"/>
        <v>20.827821774236792</v>
      </c>
      <c r="E9" s="73">
        <f t="shared" si="0"/>
        <v>6.8260908677177072</v>
      </c>
      <c r="F9" s="73">
        <f t="shared" si="0"/>
        <v>54.550631231385324</v>
      </c>
      <c r="G9" s="73">
        <f t="shared" si="0"/>
        <v>3.1588379262623185</v>
      </c>
      <c r="H9" s="73">
        <f t="shared" si="0"/>
        <v>14.161527345531216</v>
      </c>
    </row>
    <row r="10" spans="1:8">
      <c r="B10" s="24">
        <v>2012</v>
      </c>
      <c r="C10" s="73">
        <f t="shared" si="0"/>
        <v>0.45003967761987845</v>
      </c>
      <c r="D10" s="73">
        <f t="shared" si="0"/>
        <v>19.580009045719763</v>
      </c>
      <c r="E10" s="73">
        <f t="shared" si="0"/>
        <v>6.5025074441435446</v>
      </c>
      <c r="F10" s="73">
        <f t="shared" si="0"/>
        <v>55.249346950007059</v>
      </c>
      <c r="G10" s="73">
        <f t="shared" si="0"/>
        <v>2.8935935655298466</v>
      </c>
      <c r="H10" s="73">
        <f t="shared" si="0"/>
        <v>15.324503316979904</v>
      </c>
    </row>
    <row r="11" spans="1:8">
      <c r="B11" s="24">
        <v>2013</v>
      </c>
      <c r="C11" s="73">
        <f t="shared" si="0"/>
        <v>0.41246186118673189</v>
      </c>
      <c r="D11" s="73">
        <f t="shared" si="0"/>
        <v>17.911322807252684</v>
      </c>
      <c r="E11" s="73">
        <f t="shared" si="0"/>
        <v>6.2633425258463031</v>
      </c>
      <c r="F11" s="73">
        <f t="shared" si="0"/>
        <v>56.248822485872992</v>
      </c>
      <c r="G11" s="73">
        <f t="shared" si="0"/>
        <v>2.9669773407294922</v>
      </c>
      <c r="H11" s="73">
        <f t="shared" si="0"/>
        <v>16.197072979111795</v>
      </c>
    </row>
    <row r="12" spans="1:8">
      <c r="B12" s="24">
        <v>2014</v>
      </c>
      <c r="C12" s="73">
        <f>(C31/$I31)*100</f>
        <v>0.44416979039994742</v>
      </c>
      <c r="D12" s="73">
        <f t="shared" si="0"/>
        <v>16.530026760029823</v>
      </c>
      <c r="E12" s="73">
        <f t="shared" si="0"/>
        <v>5.9514686879974255</v>
      </c>
      <c r="F12" s="73">
        <f t="shared" si="0"/>
        <v>57.202763876900406</v>
      </c>
      <c r="G12" s="73">
        <f t="shared" si="0"/>
        <v>3.1200430374623118</v>
      </c>
      <c r="H12" s="73">
        <f t="shared" si="0"/>
        <v>16.751527847210092</v>
      </c>
    </row>
    <row r="13" spans="1:8">
      <c r="B13" s="24">
        <v>2015</v>
      </c>
      <c r="C13" s="73">
        <f t="shared" si="0"/>
        <v>0.41481201743619733</v>
      </c>
      <c r="D13" s="73">
        <f t="shared" si="0"/>
        <v>15.449318279683791</v>
      </c>
      <c r="E13" s="73">
        <f t="shared" si="0"/>
        <v>5.6663496588520017</v>
      </c>
      <c r="F13" s="73">
        <f t="shared" si="0"/>
        <v>57.719984617829049</v>
      </c>
      <c r="G13" s="73">
        <f t="shared" si="0"/>
        <v>3.1065998263748966</v>
      </c>
      <c r="H13" s="73">
        <f t="shared" si="0"/>
        <v>17.642935599824071</v>
      </c>
    </row>
    <row r="14" spans="1:8">
      <c r="B14" s="24">
        <v>2016</v>
      </c>
      <c r="C14" s="73">
        <f t="shared" si="0"/>
        <v>0.38911310721633258</v>
      </c>
      <c r="D14" s="73">
        <f t="shared" si="0"/>
        <v>14.248878596080989</v>
      </c>
      <c r="E14" s="73">
        <f t="shared" si="0"/>
        <v>5.4103045496958995</v>
      </c>
      <c r="F14" s="73">
        <f t="shared" si="0"/>
        <v>58.159975716967772</v>
      </c>
      <c r="G14" s="73">
        <f t="shared" si="0"/>
        <v>3.1682611775022207</v>
      </c>
      <c r="H14" s="73">
        <f t="shared" si="0"/>
        <v>18.62346685253679</v>
      </c>
    </row>
    <row r="15" spans="1:8">
      <c r="B15" s="24">
        <v>2017</v>
      </c>
      <c r="C15" s="73">
        <f t="shared" si="0"/>
        <v>0.37655456990269537</v>
      </c>
      <c r="D15" s="73">
        <f t="shared" si="0"/>
        <v>13.504539790710652</v>
      </c>
      <c r="E15" s="73">
        <f t="shared" si="0"/>
        <v>5.2739748438908043</v>
      </c>
      <c r="F15" s="73">
        <f t="shared" si="0"/>
        <v>57.986618074796226</v>
      </c>
      <c r="G15" s="73">
        <f t="shared" si="0"/>
        <v>3.2561181274148177</v>
      </c>
      <c r="H15" s="73">
        <f t="shared" si="0"/>
        <v>19.602194593284807</v>
      </c>
    </row>
    <row r="16" spans="1:8" ht="14.25" thickBot="1">
      <c r="B16" s="74">
        <v>2018</v>
      </c>
      <c r="C16" s="75">
        <f t="shared" si="0"/>
        <v>0.39537287868363724</v>
      </c>
      <c r="D16" s="75">
        <f t="shared" si="0"/>
        <v>13.197131922944616</v>
      </c>
      <c r="E16" s="75">
        <f t="shared" si="0"/>
        <v>5.2069448027749115</v>
      </c>
      <c r="F16" s="75">
        <f t="shared" si="0"/>
        <v>59.00309776688453</v>
      </c>
      <c r="G16" s="75">
        <f t="shared" si="0"/>
        <v>3.3467169762641897</v>
      </c>
      <c r="H16" s="75">
        <f>(H35/$I35)*100</f>
        <v>18.850735652448115</v>
      </c>
    </row>
    <row r="17" spans="2:9">
      <c r="B17" s="54" t="s">
        <v>59</v>
      </c>
    </row>
    <row r="18" spans="2:9">
      <c r="B18" s="54" t="s">
        <v>62</v>
      </c>
    </row>
    <row r="19" spans="2:9" s="48" customFormat="1">
      <c r="B19" s="54" t="s">
        <v>61</v>
      </c>
      <c r="G19" s="49"/>
    </row>
    <row r="20" spans="2:9" s="61" customFormat="1">
      <c r="G20" s="54"/>
    </row>
    <row r="22" spans="2:9" ht="14.25" thickBot="1">
      <c r="B22" s="55" t="s">
        <v>75</v>
      </c>
    </row>
    <row r="23" spans="2:9" s="61" customFormat="1" ht="15" customHeight="1">
      <c r="B23" s="113" t="s">
        <v>71</v>
      </c>
      <c r="C23" s="125" t="s">
        <v>53</v>
      </c>
      <c r="D23" s="125"/>
      <c r="E23" s="125"/>
      <c r="F23" s="125"/>
      <c r="G23" s="125"/>
      <c r="H23" s="125"/>
      <c r="I23" s="113" t="s">
        <v>0</v>
      </c>
    </row>
    <row r="24" spans="2:9" ht="40.5">
      <c r="B24" s="114"/>
      <c r="C24" s="76" t="s">
        <v>33</v>
      </c>
      <c r="D24" s="76" t="s">
        <v>32</v>
      </c>
      <c r="E24" s="76" t="s">
        <v>31</v>
      </c>
      <c r="F24" s="76" t="s">
        <v>30</v>
      </c>
      <c r="G24" s="76" t="s">
        <v>29</v>
      </c>
      <c r="H24" s="76" t="s">
        <v>28</v>
      </c>
      <c r="I24" s="114"/>
    </row>
    <row r="25" spans="2:9">
      <c r="B25" s="71">
        <v>2009</v>
      </c>
      <c r="C25" s="77">
        <v>16172</v>
      </c>
      <c r="D25" s="77">
        <v>507604</v>
      </c>
      <c r="E25" s="77">
        <v>142272</v>
      </c>
      <c r="F25" s="77">
        <v>1000288</v>
      </c>
      <c r="G25" s="77">
        <v>69974</v>
      </c>
      <c r="H25" s="77">
        <v>263322</v>
      </c>
      <c r="I25" s="77">
        <v>1999632</v>
      </c>
    </row>
    <row r="26" spans="2:9">
      <c r="B26" s="71">
        <v>2010</v>
      </c>
      <c r="C26" s="77">
        <v>16219</v>
      </c>
      <c r="D26" s="77">
        <v>515607</v>
      </c>
      <c r="E26" s="77">
        <v>149746</v>
      </c>
      <c r="F26" s="77">
        <v>1108163</v>
      </c>
      <c r="G26" s="77">
        <v>72122</v>
      </c>
      <c r="H26" s="77">
        <v>277375</v>
      </c>
      <c r="I26" s="77">
        <v>2139232</v>
      </c>
    </row>
    <row r="27" spans="2:9">
      <c r="B27" s="71">
        <v>2011</v>
      </c>
      <c r="C27" s="77">
        <v>11649</v>
      </c>
      <c r="D27" s="77">
        <v>508236</v>
      </c>
      <c r="E27" s="77">
        <v>156950</v>
      </c>
      <c r="F27" s="77">
        <v>1213967</v>
      </c>
      <c r="G27" s="77">
        <v>74160</v>
      </c>
      <c r="H27" s="77">
        <v>300656</v>
      </c>
      <c r="I27" s="77">
        <v>2265618</v>
      </c>
    </row>
    <row r="28" spans="2:9">
      <c r="B28" s="24">
        <v>2012</v>
      </c>
      <c r="C28" s="78">
        <v>10721</v>
      </c>
      <c r="D28" s="78">
        <v>470005</v>
      </c>
      <c r="E28" s="78">
        <v>154039</v>
      </c>
      <c r="F28" s="78">
        <v>1231001</v>
      </c>
      <c r="G28" s="78">
        <v>71283</v>
      </c>
      <c r="H28" s="78">
        <v>319572</v>
      </c>
      <c r="I28" s="78">
        <v>2256621</v>
      </c>
    </row>
    <row r="29" spans="2:9">
      <c r="B29" s="24">
        <v>2013</v>
      </c>
      <c r="C29" s="78">
        <v>10418</v>
      </c>
      <c r="D29" s="78">
        <v>453259</v>
      </c>
      <c r="E29" s="78">
        <v>150527</v>
      </c>
      <c r="F29" s="78">
        <v>1278971</v>
      </c>
      <c r="G29" s="78">
        <v>66984</v>
      </c>
      <c r="H29" s="78">
        <v>354748</v>
      </c>
      <c r="I29" s="78">
        <v>2314907</v>
      </c>
    </row>
    <row r="30" spans="2:9">
      <c r="B30" s="24">
        <v>2014</v>
      </c>
      <c r="C30" s="78">
        <v>9786</v>
      </c>
      <c r="D30" s="78">
        <v>424961</v>
      </c>
      <c r="E30" s="78">
        <v>148603</v>
      </c>
      <c r="F30" s="78">
        <v>1334550</v>
      </c>
      <c r="G30" s="78">
        <v>70394</v>
      </c>
      <c r="H30" s="78">
        <v>384289</v>
      </c>
      <c r="I30" s="78">
        <v>2372583</v>
      </c>
    </row>
    <row r="31" spans="2:9">
      <c r="B31" s="24">
        <v>2015</v>
      </c>
      <c r="C31" s="78">
        <v>10271</v>
      </c>
      <c r="D31" s="78">
        <v>382241</v>
      </c>
      <c r="E31" s="78">
        <v>137622</v>
      </c>
      <c r="F31" s="78">
        <v>1322759</v>
      </c>
      <c r="G31" s="78">
        <v>72148</v>
      </c>
      <c r="H31" s="78">
        <v>387363</v>
      </c>
      <c r="I31" s="78">
        <v>2312404</v>
      </c>
    </row>
    <row r="32" spans="2:9">
      <c r="B32" s="24">
        <v>2016</v>
      </c>
      <c r="C32" s="78">
        <v>9007</v>
      </c>
      <c r="D32" s="78">
        <v>335458</v>
      </c>
      <c r="E32" s="78">
        <v>123036</v>
      </c>
      <c r="F32" s="78">
        <v>1253300</v>
      </c>
      <c r="G32" s="78">
        <v>67455</v>
      </c>
      <c r="H32" s="78">
        <v>383089</v>
      </c>
      <c r="I32" s="78">
        <v>2171345</v>
      </c>
    </row>
    <row r="33" spans="2:9">
      <c r="B33" s="24">
        <v>2017</v>
      </c>
      <c r="C33" s="78">
        <v>8653</v>
      </c>
      <c r="D33" s="78">
        <v>316863</v>
      </c>
      <c r="E33" s="78">
        <v>120313</v>
      </c>
      <c r="F33" s="78">
        <v>1293347</v>
      </c>
      <c r="G33" s="78">
        <v>70455</v>
      </c>
      <c r="H33" s="78">
        <v>414144</v>
      </c>
      <c r="I33" s="78">
        <v>2223775</v>
      </c>
    </row>
    <row r="34" spans="2:9">
      <c r="B34" s="24">
        <v>2018</v>
      </c>
      <c r="C34" s="78">
        <v>8516</v>
      </c>
      <c r="D34" s="78">
        <v>305413</v>
      </c>
      <c r="E34" s="78">
        <v>119274</v>
      </c>
      <c r="F34" s="78">
        <v>1311401</v>
      </c>
      <c r="G34" s="78">
        <v>73639</v>
      </c>
      <c r="H34" s="78">
        <v>443315</v>
      </c>
      <c r="I34" s="78">
        <v>2261558</v>
      </c>
    </row>
    <row r="35" spans="2:9" ht="14.25" thickBot="1">
      <c r="B35" s="74">
        <v>2019</v>
      </c>
      <c r="C35" s="79">
        <v>8827</v>
      </c>
      <c r="D35" s="79">
        <v>294636</v>
      </c>
      <c r="E35" s="79">
        <v>116249</v>
      </c>
      <c r="F35" s="79">
        <v>1317289</v>
      </c>
      <c r="G35" s="79">
        <v>74718</v>
      </c>
      <c r="H35" s="79">
        <v>420857</v>
      </c>
      <c r="I35" s="79">
        <v>2232576</v>
      </c>
    </row>
    <row r="36" spans="2:9">
      <c r="B36" s="54" t="s">
        <v>59</v>
      </c>
    </row>
    <row r="37" spans="2:9">
      <c r="B37" s="54" t="s">
        <v>62</v>
      </c>
    </row>
    <row r="38" spans="2:9">
      <c r="B38" s="54" t="s">
        <v>61</v>
      </c>
    </row>
  </sheetData>
  <mergeCells count="5">
    <mergeCell ref="B4:B5"/>
    <mergeCell ref="C4:H4"/>
    <mergeCell ref="B23:B24"/>
    <mergeCell ref="C23:H23"/>
    <mergeCell ref="I23:I24"/>
  </mergeCells>
  <hyperlinks>
    <hyperlink ref="A1" location="Índice!A1" display="Índice"/>
  </hyperlinks>
  <printOptions gridLines="1"/>
  <pageMargins left="0.75" right="0.75" top="1" bottom="1" header="0.5" footer="0.5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31"/>
  <sheetViews>
    <sheetView topLeftCell="A7" workbookViewId="0">
      <selection activeCell="L22" sqref="L22"/>
    </sheetView>
  </sheetViews>
  <sheetFormatPr defaultRowHeight="13.5"/>
  <cols>
    <col min="1" max="1" width="9.140625" style="1"/>
    <col min="2" max="6" width="15.7109375" style="1" customWidth="1"/>
    <col min="7" max="7" width="15.7109375" style="2" customWidth="1"/>
    <col min="8" max="8" width="15.7109375" style="1" customWidth="1"/>
    <col min="9" max="9" width="11.5703125" style="1" bestFit="1" customWidth="1"/>
    <col min="10" max="16384" width="9.140625" style="1"/>
  </cols>
  <sheetData>
    <row r="1" spans="1:9" ht="14.25">
      <c r="A1" s="20" t="s">
        <v>45</v>
      </c>
    </row>
    <row r="2" spans="1:9" ht="14.25">
      <c r="A2" s="20"/>
    </row>
    <row r="3" spans="1:9" ht="14.25" thickBot="1">
      <c r="B3" s="55" t="s">
        <v>77</v>
      </c>
    </row>
    <row r="4" spans="1:9" s="61" customFormat="1" ht="15" customHeight="1">
      <c r="B4" s="126" t="s">
        <v>22</v>
      </c>
      <c r="C4" s="116" t="s">
        <v>53</v>
      </c>
      <c r="D4" s="116"/>
      <c r="E4" s="116"/>
      <c r="F4" s="116"/>
      <c r="G4" s="116"/>
      <c r="H4" s="116"/>
    </row>
    <row r="5" spans="1:9" s="7" customFormat="1" ht="32.25" customHeight="1">
      <c r="B5" s="127"/>
      <c r="C5" s="76" t="s">
        <v>34</v>
      </c>
      <c r="D5" s="76" t="s">
        <v>32</v>
      </c>
      <c r="E5" s="76" t="s">
        <v>31</v>
      </c>
      <c r="F5" s="76" t="s">
        <v>30</v>
      </c>
      <c r="G5" s="76" t="s">
        <v>29</v>
      </c>
      <c r="H5" s="76" t="s">
        <v>28</v>
      </c>
    </row>
    <row r="6" spans="1:9">
      <c r="B6" s="24" t="s">
        <v>21</v>
      </c>
      <c r="C6" s="92">
        <f t="shared" ref="C6:H8" si="0">((C26-C16)/C16)*100</f>
        <v>1.0994904800214536</v>
      </c>
      <c r="D6" s="92">
        <f t="shared" si="0"/>
        <v>-2.7002310149487911</v>
      </c>
      <c r="E6" s="92">
        <f t="shared" si="0"/>
        <v>-1.94281696742442</v>
      </c>
      <c r="F6" s="92">
        <f t="shared" si="0"/>
        <v>2.6242394014962591</v>
      </c>
      <c r="G6" s="92">
        <f t="shared" si="0"/>
        <v>2.879595537725999</v>
      </c>
      <c r="H6" s="92">
        <f t="shared" si="0"/>
        <v>-4.7555404964485604</v>
      </c>
      <c r="I6" s="8"/>
    </row>
    <row r="7" spans="1:9">
      <c r="B7" s="24" t="s">
        <v>20</v>
      </c>
      <c r="C7" s="92">
        <f t="shared" si="0"/>
        <v>21.644612476370511</v>
      </c>
      <c r="D7" s="92">
        <f t="shared" si="0"/>
        <v>-6.0876666845177532</v>
      </c>
      <c r="E7" s="92">
        <f t="shared" si="0"/>
        <v>-4.0284080862851415</v>
      </c>
      <c r="F7" s="92">
        <f t="shared" si="0"/>
        <v>-2.4740583994309469</v>
      </c>
      <c r="G7" s="92">
        <f t="shared" si="0"/>
        <v>8.3232648677674853E-2</v>
      </c>
      <c r="H7" s="92">
        <f t="shared" si="0"/>
        <v>-5.240136224523936</v>
      </c>
      <c r="I7" s="8"/>
    </row>
    <row r="8" spans="1:9" ht="14.25" thickBot="1">
      <c r="B8" s="74" t="s">
        <v>0</v>
      </c>
      <c r="C8" s="93">
        <f t="shared" si="0"/>
        <v>3.6519492719586664</v>
      </c>
      <c r="D8" s="93">
        <f t="shared" si="0"/>
        <v>-3.5286644641845633</v>
      </c>
      <c r="E8" s="93">
        <f t="shared" si="0"/>
        <v>-2.5361772054261618</v>
      </c>
      <c r="F8" s="93">
        <f t="shared" si="0"/>
        <v>0.44898547431334884</v>
      </c>
      <c r="G8" s="93">
        <f>((G28-G18)/G18)*100</f>
        <v>1.4652561821860699</v>
      </c>
      <c r="H8" s="93">
        <f t="shared" si="0"/>
        <v>-5.0659237788028824</v>
      </c>
      <c r="I8" s="8"/>
    </row>
    <row r="9" spans="1:9">
      <c r="B9" s="54" t="s">
        <v>59</v>
      </c>
    </row>
    <row r="10" spans="1:9">
      <c r="B10" s="54" t="s">
        <v>62</v>
      </c>
    </row>
    <row r="11" spans="1:9">
      <c r="B11" s="54" t="s">
        <v>61</v>
      </c>
    </row>
    <row r="12" spans="1:9" s="50" customFormat="1">
      <c r="G12" s="51"/>
    </row>
    <row r="13" spans="1:9" ht="14.25" thickBot="1">
      <c r="B13" s="55" t="s">
        <v>47</v>
      </c>
    </row>
    <row r="14" spans="1:9" s="61" customFormat="1" ht="15" customHeight="1">
      <c r="B14" s="126" t="s">
        <v>22</v>
      </c>
      <c r="C14" s="116" t="s">
        <v>53</v>
      </c>
      <c r="D14" s="116"/>
      <c r="E14" s="116"/>
      <c r="F14" s="116"/>
      <c r="G14" s="116"/>
      <c r="H14" s="116"/>
      <c r="I14" s="126" t="s">
        <v>0</v>
      </c>
    </row>
    <row r="15" spans="1:9" ht="40.5">
      <c r="B15" s="127"/>
      <c r="C15" s="76" t="s">
        <v>34</v>
      </c>
      <c r="D15" s="76" t="s">
        <v>32</v>
      </c>
      <c r="E15" s="76" t="s">
        <v>31</v>
      </c>
      <c r="F15" s="76" t="s">
        <v>30</v>
      </c>
      <c r="G15" s="76" t="s">
        <v>29</v>
      </c>
      <c r="H15" s="76" t="s">
        <v>28</v>
      </c>
      <c r="I15" s="127"/>
    </row>
    <row r="16" spans="1:9">
      <c r="B16" s="24" t="s">
        <v>21</v>
      </c>
      <c r="C16" s="94">
        <v>7458</v>
      </c>
      <c r="D16" s="94">
        <v>230721</v>
      </c>
      <c r="E16" s="94">
        <v>85340</v>
      </c>
      <c r="F16" s="94">
        <v>751875</v>
      </c>
      <c r="G16" s="94">
        <v>36394</v>
      </c>
      <c r="H16" s="94">
        <v>159372</v>
      </c>
      <c r="I16" s="94">
        <v>1271160</v>
      </c>
    </row>
    <row r="17" spans="2:9">
      <c r="B17" s="24" t="s">
        <v>20</v>
      </c>
      <c r="C17" s="52">
        <v>1058</v>
      </c>
      <c r="D17" s="52">
        <v>74692</v>
      </c>
      <c r="E17" s="52">
        <v>33934</v>
      </c>
      <c r="F17" s="52">
        <v>559526</v>
      </c>
      <c r="G17" s="52">
        <v>37245</v>
      </c>
      <c r="H17" s="52">
        <v>283943</v>
      </c>
      <c r="I17" s="52">
        <v>990398</v>
      </c>
    </row>
    <row r="18" spans="2:9" ht="14.25" thickBot="1">
      <c r="B18" s="74" t="s">
        <v>0</v>
      </c>
      <c r="C18" s="95">
        <v>8516</v>
      </c>
      <c r="D18" s="95">
        <v>305413</v>
      </c>
      <c r="E18" s="95">
        <v>119274</v>
      </c>
      <c r="F18" s="95">
        <v>1311401</v>
      </c>
      <c r="G18" s="95">
        <v>73639</v>
      </c>
      <c r="H18" s="95">
        <v>443315</v>
      </c>
      <c r="I18" s="95">
        <v>2261558</v>
      </c>
    </row>
    <row r="19" spans="2:9" s="50" customFormat="1">
      <c r="B19" s="54" t="s">
        <v>59</v>
      </c>
      <c r="C19" s="52"/>
      <c r="D19" s="52"/>
      <c r="E19" s="52"/>
      <c r="F19" s="52"/>
      <c r="G19" s="52"/>
      <c r="H19" s="52"/>
      <c r="I19" s="52"/>
    </row>
    <row r="20" spans="2:9" s="50" customFormat="1">
      <c r="B20" s="61" t="s">
        <v>56</v>
      </c>
      <c r="C20" s="52"/>
      <c r="D20" s="52"/>
      <c r="E20" s="52"/>
      <c r="F20" s="52"/>
      <c r="G20" s="52"/>
      <c r="H20" s="52"/>
      <c r="I20" s="52"/>
    </row>
    <row r="21" spans="2:9" s="50" customFormat="1">
      <c r="B21" s="24"/>
      <c r="C21" s="52"/>
      <c r="D21" s="52"/>
      <c r="E21" s="52"/>
      <c r="F21" s="52"/>
      <c r="G21" s="52"/>
      <c r="H21" s="52"/>
      <c r="I21" s="52"/>
    </row>
    <row r="22" spans="2:9">
      <c r="C22" s="18"/>
      <c r="D22" s="18"/>
      <c r="E22" s="18"/>
      <c r="F22" s="18"/>
      <c r="G22" s="19"/>
      <c r="H22" s="18"/>
      <c r="I22" s="18"/>
    </row>
    <row r="23" spans="2:9" ht="14.25" thickBot="1">
      <c r="B23" s="55" t="s">
        <v>76</v>
      </c>
      <c r="C23" s="18"/>
      <c r="D23" s="18"/>
      <c r="E23" s="18"/>
      <c r="F23" s="18"/>
      <c r="G23" s="19"/>
      <c r="H23" s="18"/>
      <c r="I23" s="18"/>
    </row>
    <row r="24" spans="2:9" s="61" customFormat="1" ht="15" customHeight="1">
      <c r="B24" s="126" t="s">
        <v>22</v>
      </c>
      <c r="C24" s="116" t="s">
        <v>53</v>
      </c>
      <c r="D24" s="116"/>
      <c r="E24" s="116"/>
      <c r="F24" s="116"/>
      <c r="G24" s="116"/>
      <c r="H24" s="116"/>
      <c r="I24" s="126" t="s">
        <v>0</v>
      </c>
    </row>
    <row r="25" spans="2:9" ht="40.5">
      <c r="B25" s="127"/>
      <c r="C25" s="76" t="s">
        <v>34</v>
      </c>
      <c r="D25" s="76" t="s">
        <v>32</v>
      </c>
      <c r="E25" s="76" t="s">
        <v>31</v>
      </c>
      <c r="F25" s="76" t="s">
        <v>30</v>
      </c>
      <c r="G25" s="76" t="s">
        <v>29</v>
      </c>
      <c r="H25" s="76" t="s">
        <v>28</v>
      </c>
      <c r="I25" s="127"/>
    </row>
    <row r="26" spans="2:9">
      <c r="B26" s="24" t="s">
        <v>21</v>
      </c>
      <c r="C26" s="94">
        <v>7540</v>
      </c>
      <c r="D26" s="94">
        <v>224491</v>
      </c>
      <c r="E26" s="94">
        <v>83682</v>
      </c>
      <c r="F26" s="94">
        <v>771606</v>
      </c>
      <c r="G26" s="94">
        <v>37442</v>
      </c>
      <c r="H26" s="94">
        <v>151793</v>
      </c>
      <c r="I26" s="94">
        <v>1276554</v>
      </c>
    </row>
    <row r="27" spans="2:9">
      <c r="B27" s="24" t="s">
        <v>20</v>
      </c>
      <c r="C27" s="52">
        <v>1287</v>
      </c>
      <c r="D27" s="52">
        <v>70145</v>
      </c>
      <c r="E27" s="52">
        <v>32567</v>
      </c>
      <c r="F27" s="52">
        <v>545683</v>
      </c>
      <c r="G27" s="52">
        <v>37276</v>
      </c>
      <c r="H27" s="52">
        <v>269064</v>
      </c>
      <c r="I27" s="52">
        <v>956022</v>
      </c>
    </row>
    <row r="28" spans="2:9" ht="14.25" thickBot="1">
      <c r="B28" s="74" t="s">
        <v>0</v>
      </c>
      <c r="C28" s="95">
        <v>8827</v>
      </c>
      <c r="D28" s="95">
        <v>294636</v>
      </c>
      <c r="E28" s="95">
        <v>116249</v>
      </c>
      <c r="F28" s="95">
        <v>1317289</v>
      </c>
      <c r="G28" s="95">
        <v>74718</v>
      </c>
      <c r="H28" s="95">
        <v>420857</v>
      </c>
      <c r="I28" s="95">
        <v>2232576</v>
      </c>
    </row>
    <row r="29" spans="2:9">
      <c r="B29" s="54" t="s">
        <v>59</v>
      </c>
    </row>
    <row r="30" spans="2:9">
      <c r="B30" s="54" t="s">
        <v>62</v>
      </c>
    </row>
    <row r="31" spans="2:9">
      <c r="B31" s="54" t="s">
        <v>61</v>
      </c>
    </row>
  </sheetData>
  <mergeCells count="8">
    <mergeCell ref="I14:I15"/>
    <mergeCell ref="C24:H24"/>
    <mergeCell ref="I24:I25"/>
    <mergeCell ref="B4:B5"/>
    <mergeCell ref="C4:H4"/>
    <mergeCell ref="B14:B15"/>
    <mergeCell ref="B24:B25"/>
    <mergeCell ref="C14:H14"/>
  </mergeCells>
  <hyperlinks>
    <hyperlink ref="A1" location="Índice!A1" display="Índice"/>
  </hyperlinks>
  <printOptions gridLines="1"/>
  <pageMargins left="0.75" right="0.75" top="1" bottom="1" header="0.5" footer="0.5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workbookViewId="0">
      <selection activeCell="H23" sqref="H23"/>
    </sheetView>
  </sheetViews>
  <sheetFormatPr defaultRowHeight="13.5"/>
  <cols>
    <col min="1" max="1" width="9.140625" style="1"/>
    <col min="2" max="2" width="15.7109375" style="1" customWidth="1"/>
    <col min="3" max="6" width="13.140625" style="1" customWidth="1"/>
    <col min="7" max="7" width="13.140625" style="2" customWidth="1"/>
    <col min="8" max="11" width="13.140625" style="1" customWidth="1"/>
    <col min="12" max="12" width="13" style="1" customWidth="1"/>
    <col min="13" max="16384" width="9.140625" style="1"/>
  </cols>
  <sheetData>
    <row r="1" spans="1:12" ht="14.25">
      <c r="A1" s="20" t="s">
        <v>45</v>
      </c>
    </row>
    <row r="2" spans="1:12" ht="14.25">
      <c r="A2" s="20"/>
    </row>
    <row r="3" spans="1:12" ht="14.25" thickBot="1">
      <c r="B3" s="55" t="s">
        <v>79</v>
      </c>
    </row>
    <row r="4" spans="1:12" s="61" customFormat="1" ht="15" customHeight="1">
      <c r="B4" s="113" t="s">
        <v>49</v>
      </c>
      <c r="C4" s="116" t="s">
        <v>55</v>
      </c>
      <c r="D4" s="116"/>
      <c r="E4" s="116"/>
      <c r="F4" s="116"/>
      <c r="G4" s="116"/>
      <c r="H4" s="116"/>
      <c r="I4" s="116"/>
      <c r="J4" s="116"/>
      <c r="K4" s="116"/>
    </row>
    <row r="5" spans="1:12" s="7" customFormat="1" ht="27.75" customHeight="1">
      <c r="B5" s="114"/>
      <c r="C5" s="76" t="s">
        <v>44</v>
      </c>
      <c r="D5" s="76" t="s">
        <v>43</v>
      </c>
      <c r="E5" s="76" t="s">
        <v>42</v>
      </c>
      <c r="F5" s="76" t="s">
        <v>41</v>
      </c>
      <c r="G5" s="76" t="s">
        <v>40</v>
      </c>
      <c r="H5" s="76" t="s">
        <v>18</v>
      </c>
      <c r="I5" s="76" t="s">
        <v>39</v>
      </c>
      <c r="J5" s="76" t="s">
        <v>38</v>
      </c>
      <c r="K5" s="76" t="s">
        <v>10</v>
      </c>
    </row>
    <row r="6" spans="1:12">
      <c r="B6" s="101" t="s">
        <v>37</v>
      </c>
      <c r="C6" s="102">
        <f t="shared" ref="C6:D8" si="0">(C16/C$19)*100</f>
        <v>58.684988000221786</v>
      </c>
      <c r="D6" s="102">
        <f t="shared" si="0"/>
        <v>61.392468583508609</v>
      </c>
      <c r="E6" s="102">
        <f t="shared" ref="E6:J8" si="1">(E16/E$19)*100</f>
        <v>71.981391134560596</v>
      </c>
      <c r="F6" s="102">
        <f t="shared" si="1"/>
        <v>67.678867661570237</v>
      </c>
      <c r="G6" s="102">
        <f t="shared" si="1"/>
        <v>59.926137040532993</v>
      </c>
      <c r="H6" s="102">
        <f t="shared" si="1"/>
        <v>73.440189959938124</v>
      </c>
      <c r="I6" s="102">
        <f t="shared" si="1"/>
        <v>65.875201245797669</v>
      </c>
      <c r="J6" s="102">
        <f t="shared" si="1"/>
        <v>73.515383713202226</v>
      </c>
      <c r="K6" s="102">
        <f>(K16/K$19)*100</f>
        <v>73.334703947368425</v>
      </c>
    </row>
    <row r="7" spans="1:12">
      <c r="B7" s="24" t="s">
        <v>36</v>
      </c>
      <c r="C7" s="92">
        <f t="shared" si="0"/>
        <v>37.27825492334135</v>
      </c>
      <c r="D7" s="92">
        <f t="shared" si="0"/>
        <v>36.937038895591549</v>
      </c>
      <c r="E7" s="92">
        <f t="shared" si="1"/>
        <v>23.555355678631464</v>
      </c>
      <c r="F7" s="92">
        <f t="shared" si="1"/>
        <v>29.302320984074843</v>
      </c>
      <c r="G7" s="92">
        <f t="shared" si="1"/>
        <v>37.190672128493446</v>
      </c>
      <c r="H7" s="92">
        <f t="shared" si="1"/>
        <v>23.089757818556798</v>
      </c>
      <c r="I7" s="92">
        <f t="shared" si="1"/>
        <v>29.438052792298112</v>
      </c>
      <c r="J7" s="92">
        <f t="shared" si="1"/>
        <v>22.750247133530298</v>
      </c>
      <c r="K7" s="92">
        <f>(K17/K$19)*100</f>
        <v>23.870094455911019</v>
      </c>
    </row>
    <row r="8" spans="1:12" ht="14.25" thickBot="1">
      <c r="B8" s="74" t="s">
        <v>35</v>
      </c>
      <c r="C8" s="93">
        <f t="shared" si="0"/>
        <v>4.0367570764368716</v>
      </c>
      <c r="D8" s="93">
        <f t="shared" si="0"/>
        <v>1.6704925208998407</v>
      </c>
      <c r="E8" s="93">
        <f t="shared" si="1"/>
        <v>4.4632531868079468</v>
      </c>
      <c r="F8" s="93">
        <f t="shared" si="1"/>
        <v>3.0188113543549133</v>
      </c>
      <c r="G8" s="93">
        <f t="shared" si="1"/>
        <v>2.8831908309735677</v>
      </c>
      <c r="H8" s="93">
        <f t="shared" si="1"/>
        <v>3.4700522215050733</v>
      </c>
      <c r="I8" s="93">
        <f t="shared" si="1"/>
        <v>4.6867459619042213</v>
      </c>
      <c r="J8" s="93">
        <f t="shared" si="1"/>
        <v>3.7343691532674681</v>
      </c>
      <c r="K8" s="93">
        <f>(K18/K$19)*100</f>
        <v>2.7952015967205597</v>
      </c>
    </row>
    <row r="9" spans="1:12">
      <c r="B9" s="61" t="s">
        <v>59</v>
      </c>
    </row>
    <row r="10" spans="1:12">
      <c r="B10" s="61" t="s">
        <v>60</v>
      </c>
    </row>
    <row r="11" spans="1:12" s="50" customFormat="1">
      <c r="B11" s="61" t="s">
        <v>61</v>
      </c>
      <c r="G11" s="51"/>
    </row>
    <row r="12" spans="1:12" s="50" customFormat="1">
      <c r="G12" s="51"/>
    </row>
    <row r="13" spans="1:12" ht="14.25" thickBot="1">
      <c r="B13" s="55" t="s">
        <v>78</v>
      </c>
    </row>
    <row r="14" spans="1:12" s="61" customFormat="1" ht="15" customHeight="1">
      <c r="B14" s="113" t="s">
        <v>49</v>
      </c>
      <c r="C14" s="116" t="s">
        <v>55</v>
      </c>
      <c r="D14" s="116"/>
      <c r="E14" s="116"/>
      <c r="F14" s="116"/>
      <c r="G14" s="116"/>
      <c r="H14" s="116"/>
      <c r="I14" s="116"/>
      <c r="J14" s="116"/>
      <c r="K14" s="116"/>
      <c r="L14" s="113" t="s">
        <v>0</v>
      </c>
    </row>
    <row r="15" spans="1:12" ht="27">
      <c r="B15" s="114"/>
      <c r="C15" s="76" t="s">
        <v>44</v>
      </c>
      <c r="D15" s="76" t="s">
        <v>43</v>
      </c>
      <c r="E15" s="76" t="s">
        <v>42</v>
      </c>
      <c r="F15" s="76" t="s">
        <v>41</v>
      </c>
      <c r="G15" s="76" t="s">
        <v>40</v>
      </c>
      <c r="H15" s="76" t="s">
        <v>18</v>
      </c>
      <c r="I15" s="76" t="s">
        <v>39</v>
      </c>
      <c r="J15" s="76" t="s">
        <v>38</v>
      </c>
      <c r="K15" s="76" t="s">
        <v>10</v>
      </c>
      <c r="L15" s="114"/>
    </row>
    <row r="16" spans="1:12">
      <c r="B16" s="101" t="s">
        <v>37</v>
      </c>
      <c r="C16" s="105">
        <v>444547</v>
      </c>
      <c r="D16" s="105">
        <v>287504</v>
      </c>
      <c r="E16" s="105">
        <v>1086788</v>
      </c>
      <c r="F16" s="105">
        <v>410829</v>
      </c>
      <c r="G16" s="105">
        <v>392352</v>
      </c>
      <c r="H16" s="105">
        <v>1176528</v>
      </c>
      <c r="I16" s="105">
        <v>324882</v>
      </c>
      <c r="J16" s="105">
        <v>263263</v>
      </c>
      <c r="K16" s="105">
        <v>1637253</v>
      </c>
      <c r="L16" s="105">
        <v>6023946</v>
      </c>
    </row>
    <row r="17" spans="2:12">
      <c r="B17" s="24" t="s">
        <v>36</v>
      </c>
      <c r="C17" s="106">
        <v>282388</v>
      </c>
      <c r="D17" s="106">
        <v>172978</v>
      </c>
      <c r="E17" s="106">
        <v>355643</v>
      </c>
      <c r="F17" s="106">
        <v>177873</v>
      </c>
      <c r="G17" s="106">
        <v>243497</v>
      </c>
      <c r="H17" s="106">
        <v>369903</v>
      </c>
      <c r="I17" s="106">
        <v>145182</v>
      </c>
      <c r="J17" s="106">
        <v>81470</v>
      </c>
      <c r="K17" s="106">
        <v>532918</v>
      </c>
      <c r="L17" s="106">
        <v>2361852</v>
      </c>
    </row>
    <row r="18" spans="2:12">
      <c r="B18" s="107" t="s">
        <v>35</v>
      </c>
      <c r="C18" s="108">
        <v>30579</v>
      </c>
      <c r="D18" s="108">
        <v>7823</v>
      </c>
      <c r="E18" s="108">
        <v>67387</v>
      </c>
      <c r="F18" s="108">
        <v>18325</v>
      </c>
      <c r="G18" s="108">
        <v>18877</v>
      </c>
      <c r="H18" s="108">
        <v>55591</v>
      </c>
      <c r="I18" s="108">
        <v>23114</v>
      </c>
      <c r="J18" s="108">
        <v>13373</v>
      </c>
      <c r="K18" s="108">
        <v>62405</v>
      </c>
      <c r="L18" s="108">
        <v>297474</v>
      </c>
    </row>
    <row r="19" spans="2:12">
      <c r="B19" s="103" t="s">
        <v>0</v>
      </c>
      <c r="C19" s="104">
        <v>757514</v>
      </c>
      <c r="D19" s="104">
        <v>468305</v>
      </c>
      <c r="E19" s="104">
        <v>1509818</v>
      </c>
      <c r="F19" s="104">
        <v>607027</v>
      </c>
      <c r="G19" s="104">
        <v>654726</v>
      </c>
      <c r="H19" s="104">
        <v>1602022</v>
      </c>
      <c r="I19" s="104">
        <v>493178</v>
      </c>
      <c r="J19" s="104">
        <v>358106</v>
      </c>
      <c r="K19" s="104">
        <v>2232576</v>
      </c>
      <c r="L19" s="104">
        <v>8683272</v>
      </c>
    </row>
    <row r="20" spans="2:12">
      <c r="B20" s="61" t="s">
        <v>59</v>
      </c>
      <c r="C20" s="50"/>
    </row>
    <row r="21" spans="2:12">
      <c r="B21" s="61" t="s">
        <v>60</v>
      </c>
      <c r="C21" s="50"/>
    </row>
    <row r="22" spans="2:12">
      <c r="B22" s="61" t="s">
        <v>61</v>
      </c>
    </row>
  </sheetData>
  <mergeCells count="5">
    <mergeCell ref="B4:B5"/>
    <mergeCell ref="C4:K4"/>
    <mergeCell ref="B14:B15"/>
    <mergeCell ref="C14:K14"/>
    <mergeCell ref="L14:L15"/>
  </mergeCells>
  <hyperlinks>
    <hyperlink ref="A1" location="Índice!A1" display="Índice"/>
  </hyperlinks>
  <printOptions gridLines="1"/>
  <pageMargins left="0.75" right="0.75" top="1" bottom="1" header="0.5" footer="0.5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Gráficos</vt:lpstr>
      </vt:variant>
      <vt:variant>
        <vt:i4>8</vt:i4>
      </vt:variant>
    </vt:vector>
  </HeadingPairs>
  <TitlesOfParts>
    <vt:vector size="17" baseType="lpstr">
      <vt:lpstr>Índice</vt:lpstr>
      <vt:lpstr>Tab 8</vt:lpstr>
      <vt:lpstr>Tab 9</vt:lpstr>
      <vt:lpstr>Tab 10</vt:lpstr>
      <vt:lpstr>Tab 11</vt:lpstr>
      <vt:lpstr>Tab 12</vt:lpstr>
      <vt:lpstr>Tab 13</vt:lpstr>
      <vt:lpstr>Tab 14</vt:lpstr>
      <vt:lpstr>Tab 15</vt:lpstr>
      <vt:lpstr>Gráf 8</vt:lpstr>
      <vt:lpstr>Gráf 9</vt:lpstr>
      <vt:lpstr>Gráf 10</vt:lpstr>
      <vt:lpstr>Gráf 11</vt:lpstr>
      <vt:lpstr>Gráf 12</vt:lpstr>
      <vt:lpstr>Gráf 13</vt:lpstr>
      <vt:lpstr>Gráf 14</vt:lpstr>
      <vt:lpstr>Gráf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luanarodrigues</dc:creator>
  <cp:lastModifiedBy>silvaniaconceicao</cp:lastModifiedBy>
  <dcterms:created xsi:type="dcterms:W3CDTF">2017-11-09T13:20:56Z</dcterms:created>
  <dcterms:modified xsi:type="dcterms:W3CDTF">2020-10-28T18:44:48Z</dcterms:modified>
</cp:coreProperties>
</file>